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jell\Desktop\"/>
    </mc:Choice>
  </mc:AlternateContent>
  <bookViews>
    <workbookView xWindow="0" yWindow="0" windowWidth="24000" windowHeight="9735"/>
  </bookViews>
  <sheets>
    <sheet name="Resultater" sheetId="1" r:id="rId1"/>
    <sheet name="Banestatistikk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0" i="3" l="1"/>
  <c r="U167" i="3" l="1"/>
  <c r="U166" i="3"/>
  <c r="U165" i="3"/>
  <c r="U164" i="3"/>
  <c r="U163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U161" i="3"/>
  <c r="U160" i="3"/>
  <c r="U159" i="3"/>
  <c r="U158" i="3"/>
  <c r="U157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U162" i="3" l="1"/>
  <c r="U156" i="3"/>
  <c r="U101" i="3"/>
  <c r="U100" i="3"/>
  <c r="U99" i="3"/>
  <c r="U98" i="3"/>
  <c r="U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U107" i="3"/>
  <c r="U106" i="3"/>
  <c r="U105" i="3"/>
  <c r="U104" i="3"/>
  <c r="U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U113" i="3"/>
  <c r="U112" i="3"/>
  <c r="U111" i="3"/>
  <c r="U110" i="3"/>
  <c r="U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U119" i="3"/>
  <c r="U118" i="3"/>
  <c r="U117" i="3"/>
  <c r="U116" i="3"/>
  <c r="U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U125" i="3"/>
  <c r="U124" i="3"/>
  <c r="U123" i="3"/>
  <c r="U122" i="3"/>
  <c r="U121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U131" i="3"/>
  <c r="U130" i="3"/>
  <c r="U129" i="3"/>
  <c r="U128" i="3"/>
  <c r="U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U137" i="3"/>
  <c r="U136" i="3"/>
  <c r="U135" i="3"/>
  <c r="U134" i="3"/>
  <c r="U133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U143" i="3"/>
  <c r="U142" i="3"/>
  <c r="U141" i="3"/>
  <c r="U140" i="3"/>
  <c r="U139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U149" i="3"/>
  <c r="U148" i="3"/>
  <c r="U147" i="3"/>
  <c r="U146" i="3"/>
  <c r="U145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S168" i="3"/>
  <c r="O168" i="3"/>
  <c r="K168" i="3"/>
  <c r="G168" i="3"/>
  <c r="C168" i="3"/>
  <c r="U155" i="3"/>
  <c r="U154" i="3"/>
  <c r="U153" i="3"/>
  <c r="U152" i="3"/>
  <c r="U151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B168" i="3"/>
  <c r="D168" i="3"/>
  <c r="E168" i="3"/>
  <c r="F168" i="3"/>
  <c r="H168" i="3"/>
  <c r="I168" i="3"/>
  <c r="J168" i="3"/>
  <c r="L168" i="3"/>
  <c r="M168" i="3"/>
  <c r="N168" i="3"/>
  <c r="P168" i="3"/>
  <c r="Q168" i="3"/>
  <c r="R168" i="3"/>
  <c r="T168" i="3"/>
  <c r="U169" i="3"/>
  <c r="U170" i="3"/>
  <c r="U171" i="3"/>
  <c r="U172" i="3"/>
  <c r="U173" i="3"/>
  <c r="U95" i="3"/>
  <c r="U94" i="3"/>
  <c r="U93" i="3"/>
  <c r="U92" i="3"/>
  <c r="U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U126" i="3" l="1"/>
  <c r="U108" i="3"/>
  <c r="U102" i="3"/>
  <c r="U144" i="3"/>
  <c r="U138" i="3"/>
  <c r="U132" i="3"/>
  <c r="U120" i="3"/>
  <c r="U114" i="3"/>
  <c r="U96" i="3"/>
  <c r="U168" i="3"/>
  <c r="U150" i="3"/>
  <c r="U90" i="3"/>
  <c r="U41" i="3"/>
  <c r="U40" i="3"/>
  <c r="U39" i="3"/>
  <c r="U38" i="3"/>
  <c r="U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J44" i="1"/>
  <c r="I44" i="1"/>
  <c r="J40" i="1"/>
  <c r="I40" i="1"/>
  <c r="I13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U36" i="3" l="1"/>
  <c r="B174" i="3"/>
  <c r="U178" i="3"/>
  <c r="U177" i="3"/>
  <c r="U176" i="3"/>
  <c r="B84" i="3"/>
  <c r="B78" i="3"/>
  <c r="U74" i="3"/>
  <c r="B72" i="3"/>
  <c r="B66" i="3"/>
  <c r="B60" i="3"/>
  <c r="B54" i="3"/>
  <c r="C48" i="3"/>
  <c r="B48" i="3"/>
  <c r="B42" i="3"/>
  <c r="U46" i="3"/>
  <c r="U45" i="3"/>
  <c r="U44" i="3"/>
  <c r="B30" i="3"/>
  <c r="U34" i="3"/>
  <c r="U33" i="3"/>
  <c r="U32" i="3"/>
  <c r="B24" i="3"/>
  <c r="U28" i="3"/>
  <c r="U27" i="3"/>
  <c r="U26" i="3"/>
  <c r="B18" i="3"/>
  <c r="U22" i="3"/>
  <c r="U21" i="3"/>
  <c r="U20" i="3"/>
  <c r="B12" i="3"/>
  <c r="B6" i="3"/>
  <c r="U10" i="3"/>
  <c r="U9" i="3"/>
  <c r="U8" i="3"/>
  <c r="X179" i="3"/>
  <c r="U179" i="3"/>
  <c r="X175" i="3"/>
  <c r="U175" i="3"/>
  <c r="W174" i="3"/>
  <c r="T174" i="3"/>
  <c r="T180" i="3" s="1"/>
  <c r="S174" i="3"/>
  <c r="S180" i="3" s="1"/>
  <c r="R174" i="3"/>
  <c r="R180" i="3" s="1"/>
  <c r="Q174" i="3"/>
  <c r="Q180" i="3" s="1"/>
  <c r="P174" i="3"/>
  <c r="P180" i="3" s="1"/>
  <c r="O174" i="3"/>
  <c r="O180" i="3" s="1"/>
  <c r="N174" i="3"/>
  <c r="N180" i="3" s="1"/>
  <c r="M174" i="3"/>
  <c r="M180" i="3" s="1"/>
  <c r="L174" i="3"/>
  <c r="L180" i="3" s="1"/>
  <c r="K174" i="3"/>
  <c r="K180" i="3" s="1"/>
  <c r="J174" i="3"/>
  <c r="J180" i="3" s="1"/>
  <c r="I174" i="3"/>
  <c r="I180" i="3" s="1"/>
  <c r="H174" i="3"/>
  <c r="H180" i="3" s="1"/>
  <c r="G174" i="3"/>
  <c r="G180" i="3" s="1"/>
  <c r="F174" i="3"/>
  <c r="F180" i="3" s="1"/>
  <c r="E174" i="3"/>
  <c r="E180" i="3" s="1"/>
  <c r="D174" i="3"/>
  <c r="D180" i="3" s="1"/>
  <c r="C174" i="3"/>
  <c r="C180" i="3" s="1"/>
  <c r="U89" i="3"/>
  <c r="U88" i="3"/>
  <c r="U87" i="3"/>
  <c r="U86" i="3"/>
  <c r="U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U83" i="3"/>
  <c r="X82" i="3"/>
  <c r="U82" i="3"/>
  <c r="U81" i="3"/>
  <c r="U80" i="3"/>
  <c r="X79" i="3"/>
  <c r="U79" i="3"/>
  <c r="W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U77" i="3"/>
  <c r="U76" i="3"/>
  <c r="U75" i="3"/>
  <c r="U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U71" i="3"/>
  <c r="U70" i="3"/>
  <c r="U69" i="3"/>
  <c r="U68" i="3"/>
  <c r="U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U65" i="3"/>
  <c r="X64" i="3"/>
  <c r="X60" i="3" s="1"/>
  <c r="U64" i="3"/>
  <c r="U63" i="3"/>
  <c r="U62" i="3"/>
  <c r="X61" i="3"/>
  <c r="U61" i="3"/>
  <c r="W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U59" i="3"/>
  <c r="U58" i="3"/>
  <c r="U57" i="3"/>
  <c r="U56" i="3"/>
  <c r="U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U53" i="3"/>
  <c r="U52" i="3"/>
  <c r="U51" i="3"/>
  <c r="U50" i="3"/>
  <c r="U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U47" i="3"/>
  <c r="U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U35" i="3"/>
  <c r="U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U29" i="3"/>
  <c r="U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U23" i="3"/>
  <c r="U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U17" i="3"/>
  <c r="U16" i="3"/>
  <c r="U15" i="3"/>
  <c r="U14" i="3"/>
  <c r="U13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U11" i="3"/>
  <c r="U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U174" i="3" l="1"/>
  <c r="U42" i="3"/>
  <c r="U72" i="3"/>
  <c r="U84" i="3"/>
  <c r="U24" i="3"/>
  <c r="U30" i="3"/>
  <c r="U18" i="3"/>
  <c r="U60" i="3"/>
  <c r="U6" i="3"/>
  <c r="U12" i="3"/>
  <c r="U48" i="3"/>
  <c r="U54" i="3"/>
  <c r="U66" i="3"/>
  <c r="U78" i="3"/>
  <c r="J24" i="1" l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6" i="1"/>
  <c r="I16" i="1"/>
  <c r="J17" i="1"/>
  <c r="I17" i="1"/>
  <c r="J15" i="1"/>
  <c r="I15" i="1"/>
  <c r="J14" i="1"/>
  <c r="I14" i="1"/>
  <c r="J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<sst xmlns="http://schemas.openxmlformats.org/spreadsheetml/2006/main" count="156" uniqueCount="80">
  <si>
    <t>Christiania Minigolf Club</t>
  </si>
  <si>
    <t>Plass</t>
  </si>
  <si>
    <t>Navn</t>
  </si>
  <si>
    <t>Klubb</t>
  </si>
  <si>
    <t>Sum</t>
  </si>
  <si>
    <t>Snitt</t>
  </si>
  <si>
    <t>Åpen klasse</t>
  </si>
  <si>
    <t>Erik Fause Hovind</t>
  </si>
  <si>
    <t>Lars Kvæl</t>
  </si>
  <si>
    <t>Skoghalls Bangolfklubb</t>
  </si>
  <si>
    <t>Finn Hovind</t>
  </si>
  <si>
    <t>Kjell Nyhus</t>
  </si>
  <si>
    <t>Tøyen Banegolf Club</t>
  </si>
  <si>
    <t>Magne Andersen</t>
  </si>
  <si>
    <t>Trond Øwre</t>
  </si>
  <si>
    <t>Tormod Wethal</t>
  </si>
  <si>
    <t>Nikolai Leth</t>
  </si>
  <si>
    <t>Lukas Næss</t>
  </si>
  <si>
    <t>Ole Petter Karlsen</t>
  </si>
  <si>
    <t>Sandefjord Banegolfklubb</t>
  </si>
  <si>
    <t>Sven Petter Næss</t>
  </si>
  <si>
    <t>Skjeberg Banegolfklubb</t>
  </si>
  <si>
    <t>Kristine Moen</t>
  </si>
  <si>
    <t>Tetra</t>
  </si>
  <si>
    <t>Salto</t>
  </si>
  <si>
    <t>Rombe</t>
  </si>
  <si>
    <t>Rør</t>
  </si>
  <si>
    <t>Snegle</t>
  </si>
  <si>
    <t>Rakbane m/hinder</t>
  </si>
  <si>
    <t>V-hinder</t>
  </si>
  <si>
    <t>Lyn</t>
  </si>
  <si>
    <t>Passasje</t>
  </si>
  <si>
    <t>Musehull</t>
  </si>
  <si>
    <t>Liggende koner</t>
  </si>
  <si>
    <t>Midtkul</t>
  </si>
  <si>
    <t>Vinkel</t>
  </si>
  <si>
    <t>Labyrint</t>
  </si>
  <si>
    <t>Bane nr.</t>
  </si>
  <si>
    <t>Runde nummer</t>
  </si>
  <si>
    <t>Werners Minne 2017</t>
  </si>
  <si>
    <t>Banestatistikk 2. juli 2017</t>
  </si>
  <si>
    <t>Dobbeltkul</t>
  </si>
  <si>
    <t>Bru</t>
  </si>
  <si>
    <t>Rakbane u/hinder</t>
  </si>
  <si>
    <t>Platå</t>
  </si>
  <si>
    <t>Roar Stenseth</t>
  </si>
  <si>
    <t>Morten Holteng</t>
  </si>
  <si>
    <t>Øyvind Nedre</t>
  </si>
  <si>
    <t>Håvard Bækken</t>
  </si>
  <si>
    <t>Øyvind Martinsen</t>
  </si>
  <si>
    <t>Bjørn Olav Skofteby</t>
  </si>
  <si>
    <t>Iver Helmo</t>
  </si>
  <si>
    <t>Kjell Hall</t>
  </si>
  <si>
    <t>Per Harald Wang</t>
  </si>
  <si>
    <t>Bjørn Olsen</t>
  </si>
  <si>
    <t>Tom Hansen</t>
  </si>
  <si>
    <t>Tom Leonhardsen</t>
  </si>
  <si>
    <t>Anette Øwre Bollvåg</t>
  </si>
  <si>
    <t>Emma Rinde</t>
  </si>
  <si>
    <t>Joackim Midtfjeld</t>
  </si>
  <si>
    <t>Anne Grethe Olsen</t>
  </si>
  <si>
    <t>Pia S. Martinsen</t>
  </si>
  <si>
    <t>Staffanstorp Bangolfklubb</t>
  </si>
  <si>
    <t>Erik Fause Hovind og Roar Stenseth</t>
  </si>
  <si>
    <t>Begge to hadde kun SPIK</t>
  </si>
  <si>
    <t>BEST på bane 10 (Broa)</t>
  </si>
  <si>
    <t>FLEST 2-ere på bane 15 (Platået)</t>
  </si>
  <si>
    <t>3 stk</t>
  </si>
  <si>
    <t>R1</t>
  </si>
  <si>
    <t>R2</t>
  </si>
  <si>
    <t>R3</t>
  </si>
  <si>
    <t>R4</t>
  </si>
  <si>
    <t>R6</t>
  </si>
  <si>
    <t>R5</t>
  </si>
  <si>
    <t>Ungdom</t>
  </si>
  <si>
    <t>Nybegynnere</t>
  </si>
  <si>
    <t>Spesialpremier</t>
  </si>
  <si>
    <t>Grünerløkka Minigolfpark  2. juli</t>
  </si>
  <si>
    <t>Korrigert 21.luli</t>
  </si>
  <si>
    <t>SNITT 3 beste runder: 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</si>
</sst>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19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36"/>
      <color theme="1"/>
      <name val="FrakturEF-Bold"/>
    </font>
    <font>
      <b/>
      <sz val="11"/>
      <color theme="1"/>
      <name val="Calibri"/>
      <family val="2"/>
      <scheme val="minor"/>
    </font>
    <font>
      <sz val="8"/>
      <color theme="1"/>
      <name val="FrakturEF-Bo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1" fillId="0" borderId="0" xfId="0" applyNumberFormat="1" applyFont="1" applyAlignment="1">
      <alignment horizontal="center"/>
    </xf>
    <xf numFmtId="14" fontId="0" fillId="0" borderId="0" xfId="0" applyNumberFormat="1"/>
    <xf numFmtId="0" fontId="1" fillId="0" borderId="0" xfId="0" applyFont="1" applyAlignment="1"/>
    <xf numFmtId="0" fontId="2" fillId="0" borderId="0" xfId="0" applyFont="1" applyFill="1" applyBorder="1"/>
    <xf numFmtId="0" fontId="2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quotePrefix="1" applyFont="1" applyAlignment="1">
      <alignment horizontal="center"/>
    </xf>
    <xf numFmtId="0" fontId="2" fillId="0" borderId="0" xfId="0" applyFont="1" applyBorder="1" applyAlignment="1"/>
    <xf numFmtId="1" fontId="1" fillId="0" borderId="0" xfId="0" applyNumberFormat="1" applyFont="1" applyBorder="1" applyAlignment="1">
      <alignment horizontal="center"/>
    </xf>
    <xf numFmtId="0" fontId="6" fillId="0" borderId="0" xfId="1"/>
    <xf numFmtId="0" fontId="8" fillId="0" borderId="0" xfId="1" applyFont="1"/>
    <xf numFmtId="164" fontId="6" fillId="0" borderId="0" xfId="1" applyNumberFormat="1"/>
    <xf numFmtId="1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164" fontId="6" fillId="0" borderId="2" xfId="1" applyNumberFormat="1" applyBorder="1"/>
    <xf numFmtId="1" fontId="9" fillId="0" borderId="2" xfId="1" applyNumberFormat="1" applyFont="1" applyBorder="1" applyAlignment="1">
      <alignment horizontal="center" textRotation="90"/>
    </xf>
    <xf numFmtId="0" fontId="9" fillId="0" borderId="2" xfId="1" applyFont="1" applyBorder="1" applyAlignment="1">
      <alignment horizontal="center" textRotation="90"/>
    </xf>
    <xf numFmtId="164" fontId="11" fillId="0" borderId="2" xfId="1" applyNumberFormat="1" applyFont="1" applyBorder="1" applyAlignment="1"/>
    <xf numFmtId="1" fontId="12" fillId="0" borderId="2" xfId="1" applyNumberFormat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0" xfId="1" applyFont="1" applyAlignment="1"/>
    <xf numFmtId="0" fontId="13" fillId="0" borderId="0" xfId="1" applyFont="1" applyAlignment="1"/>
    <xf numFmtId="1" fontId="9" fillId="0" borderId="2" xfId="1" applyNumberFormat="1" applyFont="1" applyBorder="1" applyAlignment="1">
      <alignment horizontal="center"/>
    </xf>
    <xf numFmtId="2" fontId="9" fillId="0" borderId="4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1" fontId="8" fillId="0" borderId="0" xfId="1" applyNumberFormat="1" applyFont="1" applyFill="1" applyBorder="1" applyAlignment="1">
      <alignment horizontal="right"/>
    </xf>
    <xf numFmtId="1" fontId="8" fillId="0" borderId="0" xfId="1" applyNumberFormat="1" applyFont="1" applyBorder="1" applyAlignment="1">
      <alignment horizontal="right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6" fillId="0" borderId="17" xfId="1" applyBorder="1"/>
    <xf numFmtId="0" fontId="14" fillId="0" borderId="0" xfId="1" applyFont="1"/>
    <xf numFmtId="0" fontId="9" fillId="0" borderId="2" xfId="0" applyFont="1" applyBorder="1" applyAlignment="1">
      <alignment horizontal="center" textRotation="90"/>
    </xf>
    <xf numFmtId="0" fontId="15" fillId="0" borderId="0" xfId="0" applyFont="1"/>
    <xf numFmtId="0" fontId="1" fillId="2" borderId="0" xfId="0" applyFont="1" applyFill="1" applyBorder="1" applyAlignment="1">
      <alignment horizontal="center"/>
    </xf>
    <xf numFmtId="0" fontId="17" fillId="0" borderId="0" xfId="0" applyFont="1"/>
    <xf numFmtId="0" fontId="1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</cellXfs>
  <cellStyles count="2">
    <cellStyle name="Normal" xfId="0" builtinId="0"/>
    <cellStyle name="Normal 2" xfId="1"/>
  </cellStyles>
  <dxfs count="87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7"/>
      </font>
    </dxf>
    <dxf>
      <font>
        <b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A3" sqref="A3"/>
    </sheetView>
  </sheetViews>
  <sheetFormatPr baseColWidth="10" defaultRowHeight="15"/>
  <cols>
    <col min="1" max="1" width="6.7109375" customWidth="1"/>
    <col min="2" max="2" width="21.42578125" customWidth="1"/>
    <col min="3" max="3" width="27.28515625" bestFit="1" customWidth="1"/>
    <col min="4" max="8" width="5.7109375" customWidth="1"/>
    <col min="9" max="10" width="8.7109375" customWidth="1"/>
  </cols>
  <sheetData>
    <row r="1" spans="1:12" ht="4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</row>
    <row r="3" spans="1:12" ht="9.75" customHeight="1">
      <c r="A3" s="1"/>
      <c r="B3" s="2"/>
      <c r="C3" s="2"/>
      <c r="D3" s="3"/>
      <c r="E3" s="3"/>
      <c r="F3" s="3"/>
      <c r="G3" s="3"/>
      <c r="H3" s="3"/>
      <c r="I3" s="2"/>
      <c r="J3" s="4"/>
    </row>
    <row r="4" spans="1:12" ht="33.75">
      <c r="A4" s="55" t="s">
        <v>39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9.75" customHeight="1">
      <c r="A5" s="1"/>
      <c r="B5" s="2"/>
      <c r="C5" s="2"/>
      <c r="D5" s="3"/>
      <c r="E5" s="3"/>
      <c r="F5" s="3"/>
      <c r="G5" s="3"/>
      <c r="H5" s="3"/>
      <c r="I5" s="2"/>
      <c r="J5" s="4"/>
    </row>
    <row r="6" spans="1:12" ht="26.25">
      <c r="A6" s="56" t="s">
        <v>77</v>
      </c>
      <c r="B6" s="56"/>
      <c r="C6" s="56"/>
      <c r="D6" s="56"/>
      <c r="E6" s="56"/>
      <c r="F6" s="56"/>
      <c r="G6" s="56"/>
      <c r="H6" s="56"/>
      <c r="I6" s="56"/>
      <c r="J6" s="56"/>
    </row>
    <row r="7" spans="1:12" ht="9.75" customHeight="1">
      <c r="B7" s="5"/>
    </row>
    <row r="8" spans="1:12" ht="20.25">
      <c r="A8" s="53" t="s">
        <v>6</v>
      </c>
      <c r="B8" s="53"/>
      <c r="C8" s="53"/>
      <c r="D8" s="53"/>
      <c r="E8" s="53"/>
      <c r="F8" s="53"/>
      <c r="G8" s="53"/>
      <c r="H8" s="53"/>
      <c r="I8" s="53"/>
      <c r="J8" s="53"/>
      <c r="L8" s="8"/>
    </row>
    <row r="9" spans="1:12" ht="15.75">
      <c r="A9" s="1" t="s">
        <v>1</v>
      </c>
      <c r="B9" s="6" t="s">
        <v>2</v>
      </c>
      <c r="C9" s="6" t="s">
        <v>3</v>
      </c>
      <c r="D9" s="11" t="s">
        <v>68</v>
      </c>
      <c r="E9" s="11" t="s">
        <v>69</v>
      </c>
      <c r="F9" s="11" t="s">
        <v>70</v>
      </c>
      <c r="G9" s="11" t="s">
        <v>71</v>
      </c>
      <c r="H9" s="11" t="s">
        <v>72</v>
      </c>
      <c r="I9" s="1" t="s">
        <v>4</v>
      </c>
      <c r="J9" s="4" t="s">
        <v>5</v>
      </c>
      <c r="K9" s="1"/>
      <c r="L9" s="8"/>
    </row>
    <row r="10" spans="1:12" ht="15.75">
      <c r="A10" s="1">
        <v>1</v>
      </c>
      <c r="B10" s="7" t="s">
        <v>8</v>
      </c>
      <c r="C10" s="10" t="s">
        <v>9</v>
      </c>
      <c r="D10" s="9">
        <v>23</v>
      </c>
      <c r="E10" s="9">
        <v>21</v>
      </c>
      <c r="F10" s="9">
        <v>19</v>
      </c>
      <c r="G10" s="9">
        <v>21</v>
      </c>
      <c r="H10" s="9">
        <v>23</v>
      </c>
      <c r="I10" s="9">
        <f t="shared" ref="I10:I24" si="0">SUM(D10:H10)</f>
        <v>107</v>
      </c>
      <c r="J10" s="4">
        <f t="shared" ref="J10:J24" si="1">AVERAGE(D10:H10)</f>
        <v>21.4</v>
      </c>
      <c r="K10" s="52"/>
      <c r="L10" s="8"/>
    </row>
    <row r="11" spans="1:12" ht="15.75">
      <c r="A11" s="1">
        <v>2</v>
      </c>
      <c r="B11" s="10" t="s">
        <v>7</v>
      </c>
      <c r="C11" s="8" t="s">
        <v>0</v>
      </c>
      <c r="D11" s="9">
        <v>21</v>
      </c>
      <c r="E11" s="9">
        <v>25</v>
      </c>
      <c r="F11" s="9">
        <v>19</v>
      </c>
      <c r="G11" s="9">
        <v>25</v>
      </c>
      <c r="H11" s="9">
        <v>23</v>
      </c>
      <c r="I11" s="9">
        <f t="shared" ref="I11:I17" si="2">SUM(D11:H11)</f>
        <v>113</v>
      </c>
      <c r="J11" s="4">
        <f t="shared" ref="J11:J17" si="3">AVERAGE(D11:H11)</f>
        <v>22.6</v>
      </c>
    </row>
    <row r="12" spans="1:12" ht="15.75">
      <c r="A12" s="1">
        <v>3</v>
      </c>
      <c r="B12" s="7" t="s">
        <v>45</v>
      </c>
      <c r="C12" s="8" t="s">
        <v>12</v>
      </c>
      <c r="D12" s="9">
        <v>25</v>
      </c>
      <c r="E12" s="9">
        <v>21</v>
      </c>
      <c r="F12" s="9">
        <v>20</v>
      </c>
      <c r="G12" s="9">
        <v>25</v>
      </c>
      <c r="H12" s="9">
        <v>26</v>
      </c>
      <c r="I12" s="9">
        <f t="shared" si="2"/>
        <v>117</v>
      </c>
      <c r="J12" s="4">
        <f t="shared" si="3"/>
        <v>23.4</v>
      </c>
    </row>
    <row r="13" spans="1:12" ht="15.75">
      <c r="A13" s="1">
        <v>4</v>
      </c>
      <c r="B13" s="12" t="s">
        <v>11</v>
      </c>
      <c r="C13" s="8" t="s">
        <v>12</v>
      </c>
      <c r="D13" s="9">
        <v>23</v>
      </c>
      <c r="E13" s="9">
        <v>27</v>
      </c>
      <c r="F13" s="9">
        <v>22</v>
      </c>
      <c r="G13" s="9">
        <v>22</v>
      </c>
      <c r="H13" s="9">
        <v>27</v>
      </c>
      <c r="I13" s="9">
        <f t="shared" si="2"/>
        <v>121</v>
      </c>
      <c r="J13" s="4">
        <f t="shared" si="3"/>
        <v>24.2</v>
      </c>
    </row>
    <row r="14" spans="1:12" ht="15.75">
      <c r="A14" s="1">
        <v>5</v>
      </c>
      <c r="B14" s="10" t="s">
        <v>10</v>
      </c>
      <c r="C14" s="10" t="s">
        <v>0</v>
      </c>
      <c r="D14" s="9">
        <v>30</v>
      </c>
      <c r="E14" s="9">
        <v>22</v>
      </c>
      <c r="F14" s="9">
        <v>25</v>
      </c>
      <c r="G14" s="9">
        <v>20</v>
      </c>
      <c r="H14" s="9">
        <v>24</v>
      </c>
      <c r="I14" s="9">
        <f t="shared" si="2"/>
        <v>121</v>
      </c>
      <c r="J14" s="4">
        <f t="shared" si="3"/>
        <v>24.2</v>
      </c>
    </row>
    <row r="15" spans="1:12" ht="15.75">
      <c r="A15" s="1">
        <v>6</v>
      </c>
      <c r="B15" s="10" t="s">
        <v>18</v>
      </c>
      <c r="C15" s="10" t="s">
        <v>19</v>
      </c>
      <c r="D15" s="9">
        <v>27</v>
      </c>
      <c r="E15" s="9">
        <v>23</v>
      </c>
      <c r="F15" s="9">
        <v>24</v>
      </c>
      <c r="G15" s="9">
        <v>25</v>
      </c>
      <c r="H15" s="9">
        <v>24</v>
      </c>
      <c r="I15" s="9">
        <f t="shared" si="2"/>
        <v>123</v>
      </c>
      <c r="J15" s="4">
        <f t="shared" si="3"/>
        <v>24.6</v>
      </c>
    </row>
    <row r="16" spans="1:12" ht="15.75">
      <c r="A16" s="1">
        <v>7</v>
      </c>
      <c r="B16" s="49" t="s">
        <v>13</v>
      </c>
      <c r="C16" s="10" t="s">
        <v>0</v>
      </c>
      <c r="D16" s="9">
        <v>27</v>
      </c>
      <c r="E16" s="9">
        <v>22</v>
      </c>
      <c r="F16" s="9">
        <v>24</v>
      </c>
      <c r="G16" s="9">
        <v>26</v>
      </c>
      <c r="H16" s="9">
        <v>25</v>
      </c>
      <c r="I16" s="9">
        <f t="shared" si="2"/>
        <v>124</v>
      </c>
      <c r="J16" s="4">
        <f t="shared" si="3"/>
        <v>24.8</v>
      </c>
      <c r="K16" s="52"/>
    </row>
    <row r="17" spans="1:10" ht="15.75">
      <c r="A17" s="1">
        <v>8</v>
      </c>
      <c r="B17" s="10" t="s">
        <v>20</v>
      </c>
      <c r="C17" s="8" t="s">
        <v>0</v>
      </c>
      <c r="D17" s="9">
        <v>25</v>
      </c>
      <c r="E17" s="9">
        <v>26</v>
      </c>
      <c r="F17" s="9">
        <v>24</v>
      </c>
      <c r="G17" s="9">
        <v>27</v>
      </c>
      <c r="H17" s="9">
        <v>27</v>
      </c>
      <c r="I17" s="9">
        <f t="shared" si="2"/>
        <v>129</v>
      </c>
      <c r="J17" s="4">
        <f t="shared" si="3"/>
        <v>25.8</v>
      </c>
    </row>
    <row r="18" spans="1:10" ht="15.75">
      <c r="A18" s="1">
        <v>9</v>
      </c>
      <c r="B18" s="7" t="s">
        <v>15</v>
      </c>
      <c r="C18" s="10" t="s">
        <v>12</v>
      </c>
      <c r="D18" s="9">
        <v>26</v>
      </c>
      <c r="E18" s="9">
        <v>25</v>
      </c>
      <c r="F18" s="9">
        <v>28</v>
      </c>
      <c r="G18" s="9">
        <v>26</v>
      </c>
      <c r="H18" s="9">
        <v>25</v>
      </c>
      <c r="I18" s="9">
        <f t="shared" si="0"/>
        <v>130</v>
      </c>
      <c r="J18" s="4">
        <f t="shared" si="1"/>
        <v>26</v>
      </c>
    </row>
    <row r="19" spans="1:10" ht="15.75">
      <c r="A19" s="1">
        <v>10</v>
      </c>
      <c r="B19" s="7" t="s">
        <v>14</v>
      </c>
      <c r="C19" s="8" t="s">
        <v>0</v>
      </c>
      <c r="D19" s="9">
        <v>26</v>
      </c>
      <c r="E19" s="9">
        <v>25</v>
      </c>
      <c r="F19" s="9">
        <v>29</v>
      </c>
      <c r="G19" s="13">
        <v>26</v>
      </c>
      <c r="H19" s="9">
        <v>24</v>
      </c>
      <c r="I19" s="9">
        <f t="shared" si="0"/>
        <v>130</v>
      </c>
      <c r="J19" s="4">
        <f t="shared" si="1"/>
        <v>26</v>
      </c>
    </row>
    <row r="20" spans="1:10" ht="15.75">
      <c r="A20" s="1">
        <v>11</v>
      </c>
      <c r="B20" s="10" t="s">
        <v>46</v>
      </c>
      <c r="C20" s="10" t="s">
        <v>0</v>
      </c>
      <c r="D20" s="9">
        <v>31</v>
      </c>
      <c r="E20" s="9">
        <v>30</v>
      </c>
      <c r="F20" s="9">
        <v>21</v>
      </c>
      <c r="G20" s="9">
        <v>26</v>
      </c>
      <c r="H20" s="9">
        <v>24</v>
      </c>
      <c r="I20" s="9">
        <f t="shared" si="0"/>
        <v>132</v>
      </c>
      <c r="J20" s="4">
        <f t="shared" si="1"/>
        <v>26.4</v>
      </c>
    </row>
    <row r="21" spans="1:10" ht="15.75">
      <c r="A21" s="1">
        <v>12</v>
      </c>
      <c r="B21" s="10" t="s">
        <v>16</v>
      </c>
      <c r="C21" s="8" t="s">
        <v>0</v>
      </c>
      <c r="D21" s="9">
        <v>30</v>
      </c>
      <c r="E21" s="9">
        <v>29</v>
      </c>
      <c r="F21" s="9">
        <v>26</v>
      </c>
      <c r="G21" s="13">
        <v>26</v>
      </c>
      <c r="H21" s="9">
        <v>25</v>
      </c>
      <c r="I21" s="13">
        <f t="shared" si="0"/>
        <v>136</v>
      </c>
      <c r="J21" s="4">
        <f t="shared" si="1"/>
        <v>27.2</v>
      </c>
    </row>
    <row r="22" spans="1:10" ht="15.75">
      <c r="A22" s="1">
        <v>13</v>
      </c>
      <c r="B22" s="10" t="s">
        <v>17</v>
      </c>
      <c r="C22" s="10" t="s">
        <v>0</v>
      </c>
      <c r="D22" s="9">
        <v>28</v>
      </c>
      <c r="E22" s="9">
        <v>25</v>
      </c>
      <c r="F22" s="9">
        <v>31</v>
      </c>
      <c r="G22" s="9">
        <v>27</v>
      </c>
      <c r="H22" s="9">
        <v>28</v>
      </c>
      <c r="I22" s="13">
        <f t="shared" si="0"/>
        <v>139</v>
      </c>
      <c r="J22" s="4">
        <f t="shared" si="1"/>
        <v>27.8</v>
      </c>
    </row>
    <row r="23" spans="1:10" ht="15.75">
      <c r="A23" s="1">
        <v>14</v>
      </c>
      <c r="B23" s="10" t="s">
        <v>47</v>
      </c>
      <c r="C23" s="8" t="s">
        <v>0</v>
      </c>
      <c r="D23" s="9">
        <v>27</v>
      </c>
      <c r="E23" s="9">
        <v>26</v>
      </c>
      <c r="F23" s="9">
        <v>31</v>
      </c>
      <c r="G23" s="9">
        <v>28</v>
      </c>
      <c r="H23" s="9">
        <v>29</v>
      </c>
      <c r="I23" s="9">
        <f t="shared" si="0"/>
        <v>141</v>
      </c>
      <c r="J23" s="4">
        <f t="shared" si="1"/>
        <v>28.2</v>
      </c>
    </row>
    <row r="24" spans="1:10" ht="15.75">
      <c r="A24" s="1">
        <v>15</v>
      </c>
      <c r="B24" s="7" t="s">
        <v>48</v>
      </c>
      <c r="C24" s="8" t="s">
        <v>0</v>
      </c>
      <c r="D24" s="9">
        <v>27</v>
      </c>
      <c r="E24" s="9">
        <v>30</v>
      </c>
      <c r="F24" s="9">
        <v>28</v>
      </c>
      <c r="G24" s="9">
        <v>32</v>
      </c>
      <c r="H24" s="9">
        <v>24</v>
      </c>
      <c r="I24" s="9">
        <f t="shared" si="0"/>
        <v>141</v>
      </c>
      <c r="J24" s="4">
        <f t="shared" si="1"/>
        <v>28.2</v>
      </c>
    </row>
    <row r="25" spans="1:10" ht="15.75">
      <c r="A25" s="1">
        <v>16</v>
      </c>
      <c r="B25" s="49" t="s">
        <v>49</v>
      </c>
      <c r="C25" s="10" t="s">
        <v>19</v>
      </c>
      <c r="D25" s="9">
        <v>25</v>
      </c>
      <c r="E25" s="9">
        <v>25</v>
      </c>
      <c r="F25" s="9">
        <v>28</v>
      </c>
      <c r="G25" s="9">
        <v>32</v>
      </c>
      <c r="H25" s="9">
        <v>32</v>
      </c>
      <c r="I25" s="9">
        <f t="shared" ref="I25:I36" si="4">SUM(D25:H25)</f>
        <v>142</v>
      </c>
      <c r="J25" s="4">
        <f t="shared" ref="J25:J36" si="5">AVERAGE(D25:H25)</f>
        <v>28.4</v>
      </c>
    </row>
    <row r="26" spans="1:10" ht="15.75">
      <c r="A26" s="1">
        <v>17</v>
      </c>
      <c r="B26" s="10" t="s">
        <v>50</v>
      </c>
      <c r="C26" s="7" t="s">
        <v>21</v>
      </c>
      <c r="D26" s="9">
        <v>29</v>
      </c>
      <c r="E26" s="9">
        <v>31</v>
      </c>
      <c r="F26" s="9">
        <v>26</v>
      </c>
      <c r="G26" s="9">
        <v>34</v>
      </c>
      <c r="H26" s="9">
        <v>24</v>
      </c>
      <c r="I26" s="9">
        <f t="shared" si="4"/>
        <v>144</v>
      </c>
      <c r="J26" s="4">
        <f t="shared" si="5"/>
        <v>28.8</v>
      </c>
    </row>
    <row r="27" spans="1:10" ht="15.75">
      <c r="A27" s="1">
        <v>18</v>
      </c>
      <c r="B27" s="7" t="s">
        <v>51</v>
      </c>
      <c r="C27" s="7" t="s">
        <v>0</v>
      </c>
      <c r="D27" s="9">
        <v>28</v>
      </c>
      <c r="E27" s="9">
        <v>34</v>
      </c>
      <c r="F27" s="9">
        <v>26</v>
      </c>
      <c r="G27" s="9">
        <v>30</v>
      </c>
      <c r="H27" s="9">
        <v>27</v>
      </c>
      <c r="I27" s="9">
        <f t="shared" si="4"/>
        <v>145</v>
      </c>
      <c r="J27" s="4">
        <f t="shared" si="5"/>
        <v>29</v>
      </c>
    </row>
    <row r="28" spans="1:10" ht="15.75">
      <c r="A28" s="1">
        <v>19</v>
      </c>
      <c r="B28" s="49" t="s">
        <v>52</v>
      </c>
      <c r="C28" s="10" t="s">
        <v>62</v>
      </c>
      <c r="D28" s="9">
        <v>34</v>
      </c>
      <c r="E28" s="9">
        <v>29</v>
      </c>
      <c r="F28" s="9">
        <v>28</v>
      </c>
      <c r="G28" s="9">
        <v>33</v>
      </c>
      <c r="H28" s="9">
        <v>25</v>
      </c>
      <c r="I28" s="9">
        <f t="shared" si="4"/>
        <v>149</v>
      </c>
      <c r="J28" s="4">
        <f t="shared" si="5"/>
        <v>29.8</v>
      </c>
    </row>
    <row r="29" spans="1:10" ht="15.75">
      <c r="A29" s="1">
        <v>20</v>
      </c>
      <c r="B29" s="7" t="s">
        <v>53</v>
      </c>
      <c r="C29" s="7" t="s">
        <v>19</v>
      </c>
      <c r="D29" s="9">
        <v>29</v>
      </c>
      <c r="E29" s="9">
        <v>35</v>
      </c>
      <c r="F29" s="9">
        <v>35</v>
      </c>
      <c r="G29" s="9">
        <v>28</v>
      </c>
      <c r="H29" s="9">
        <v>32</v>
      </c>
      <c r="I29" s="9">
        <f t="shared" si="4"/>
        <v>159</v>
      </c>
      <c r="J29" s="4">
        <f t="shared" si="5"/>
        <v>31.8</v>
      </c>
    </row>
    <row r="30" spans="1:10" ht="15.75">
      <c r="A30" s="1">
        <v>21</v>
      </c>
      <c r="B30" s="7" t="s">
        <v>61</v>
      </c>
      <c r="C30" s="7" t="s">
        <v>19</v>
      </c>
      <c r="D30" s="9">
        <v>34</v>
      </c>
      <c r="E30" s="9">
        <v>36</v>
      </c>
      <c r="F30" s="9">
        <v>33</v>
      </c>
      <c r="G30" s="9">
        <v>28</v>
      </c>
      <c r="H30" s="9">
        <v>29</v>
      </c>
      <c r="I30" s="9">
        <f t="shared" si="4"/>
        <v>160</v>
      </c>
      <c r="J30" s="4">
        <f t="shared" si="5"/>
        <v>32</v>
      </c>
    </row>
    <row r="31" spans="1:10" ht="15.75">
      <c r="A31" s="1">
        <v>22</v>
      </c>
      <c r="B31" s="7" t="s">
        <v>54</v>
      </c>
      <c r="C31" s="7" t="s">
        <v>19</v>
      </c>
      <c r="D31" s="9">
        <v>36</v>
      </c>
      <c r="E31" s="9">
        <v>28</v>
      </c>
      <c r="F31" s="9">
        <v>32</v>
      </c>
      <c r="G31" s="9">
        <v>33</v>
      </c>
      <c r="H31" s="9">
        <v>32</v>
      </c>
      <c r="I31" s="9">
        <f t="shared" si="4"/>
        <v>161</v>
      </c>
      <c r="J31" s="4">
        <f t="shared" si="5"/>
        <v>32.200000000000003</v>
      </c>
    </row>
    <row r="32" spans="1:10" ht="15.75">
      <c r="A32" s="1">
        <v>23</v>
      </c>
      <c r="B32" s="7" t="s">
        <v>55</v>
      </c>
      <c r="C32" s="7" t="s">
        <v>19</v>
      </c>
      <c r="D32" s="9">
        <v>38</v>
      </c>
      <c r="E32" s="9">
        <v>26</v>
      </c>
      <c r="F32" s="9">
        <v>27</v>
      </c>
      <c r="G32" s="9">
        <v>33</v>
      </c>
      <c r="H32" s="9">
        <v>37</v>
      </c>
      <c r="I32" s="9">
        <f t="shared" si="4"/>
        <v>161</v>
      </c>
      <c r="J32" s="4">
        <f t="shared" si="5"/>
        <v>32.200000000000003</v>
      </c>
    </row>
    <row r="33" spans="1:14" ht="15.75">
      <c r="A33" s="1">
        <v>24</v>
      </c>
      <c r="B33" s="7" t="s">
        <v>56</v>
      </c>
      <c r="C33" s="7" t="s">
        <v>19</v>
      </c>
      <c r="D33" s="9">
        <v>30</v>
      </c>
      <c r="E33" s="9">
        <v>36</v>
      </c>
      <c r="F33" s="9">
        <v>36</v>
      </c>
      <c r="G33" s="9">
        <v>28</v>
      </c>
      <c r="H33" s="9">
        <v>32</v>
      </c>
      <c r="I33" s="9">
        <f t="shared" si="4"/>
        <v>162</v>
      </c>
      <c r="J33" s="4">
        <f t="shared" si="5"/>
        <v>32.4</v>
      </c>
    </row>
    <row r="34" spans="1:14" ht="15.75">
      <c r="A34" s="1">
        <v>25</v>
      </c>
      <c r="B34" s="7" t="s">
        <v>60</v>
      </c>
      <c r="C34" s="7" t="s">
        <v>19</v>
      </c>
      <c r="D34" s="9">
        <v>37</v>
      </c>
      <c r="E34" s="9">
        <v>31</v>
      </c>
      <c r="F34" s="9">
        <v>30</v>
      </c>
      <c r="G34" s="9">
        <v>32</v>
      </c>
      <c r="H34" s="9">
        <v>33</v>
      </c>
      <c r="I34" s="9">
        <f t="shared" si="4"/>
        <v>163</v>
      </c>
      <c r="J34" s="4">
        <f t="shared" si="5"/>
        <v>32.6</v>
      </c>
    </row>
    <row r="35" spans="1:14" ht="15.75">
      <c r="A35" s="1">
        <v>26</v>
      </c>
      <c r="B35" s="7" t="s">
        <v>57</v>
      </c>
      <c r="C35" s="7" t="s">
        <v>0</v>
      </c>
      <c r="D35" s="9">
        <v>31</v>
      </c>
      <c r="E35" s="9">
        <v>34</v>
      </c>
      <c r="F35" s="9">
        <v>31</v>
      </c>
      <c r="G35" s="9">
        <v>38</v>
      </c>
      <c r="H35" s="9">
        <v>30</v>
      </c>
      <c r="I35" s="9">
        <f t="shared" si="4"/>
        <v>164</v>
      </c>
      <c r="J35" s="4">
        <f t="shared" si="5"/>
        <v>32.799999999999997</v>
      </c>
    </row>
    <row r="36" spans="1:14" ht="15.75">
      <c r="A36" s="1">
        <v>27</v>
      </c>
      <c r="B36" s="7" t="s">
        <v>22</v>
      </c>
      <c r="C36" s="7" t="s">
        <v>19</v>
      </c>
      <c r="D36" s="9">
        <v>37</v>
      </c>
      <c r="E36" s="9">
        <v>32</v>
      </c>
      <c r="F36" s="9">
        <v>37</v>
      </c>
      <c r="G36" s="9">
        <v>36</v>
      </c>
      <c r="H36" s="9">
        <v>38</v>
      </c>
      <c r="I36" s="9">
        <f t="shared" si="4"/>
        <v>180</v>
      </c>
      <c r="J36" s="4">
        <f t="shared" si="5"/>
        <v>36</v>
      </c>
    </row>
    <row r="38" spans="1:14" ht="20.25">
      <c r="A38" s="53" t="s">
        <v>74</v>
      </c>
      <c r="B38" s="53"/>
      <c r="C38" s="53"/>
      <c r="D38" s="53"/>
      <c r="E38" s="53"/>
      <c r="F38" s="53"/>
      <c r="G38" s="53"/>
      <c r="H38" s="53"/>
      <c r="I38" s="53"/>
      <c r="J38" s="53"/>
    </row>
    <row r="39" spans="1:14" ht="15.75">
      <c r="A39" s="1" t="s">
        <v>1</v>
      </c>
      <c r="B39" s="6" t="s">
        <v>2</v>
      </c>
      <c r="C39" s="6" t="s">
        <v>3</v>
      </c>
      <c r="D39" s="11" t="s">
        <v>68</v>
      </c>
      <c r="E39" s="11" t="s">
        <v>69</v>
      </c>
      <c r="F39" s="11" t="s">
        <v>70</v>
      </c>
      <c r="G39" s="11" t="s">
        <v>71</v>
      </c>
      <c r="H39" s="11" t="s">
        <v>73</v>
      </c>
      <c r="I39" s="1" t="s">
        <v>4</v>
      </c>
      <c r="J39" s="4" t="s">
        <v>5</v>
      </c>
    </row>
    <row r="40" spans="1:14" ht="15.75">
      <c r="A40" s="1">
        <v>1</v>
      </c>
      <c r="B40" s="7" t="s">
        <v>58</v>
      </c>
      <c r="C40" s="7" t="s">
        <v>19</v>
      </c>
      <c r="D40" s="9">
        <v>35</v>
      </c>
      <c r="E40" s="9">
        <v>39</v>
      </c>
      <c r="F40" s="9">
        <v>35</v>
      </c>
      <c r="G40" s="9">
        <v>33</v>
      </c>
      <c r="H40" s="9">
        <v>30</v>
      </c>
      <c r="I40" s="9">
        <f t="shared" ref="I40" si="6">SUM(D40:H40)</f>
        <v>172</v>
      </c>
      <c r="J40" s="4">
        <f t="shared" ref="J40" si="7">AVERAGE(D40:H40)</f>
        <v>34.4</v>
      </c>
    </row>
    <row r="42" spans="1:14" ht="20.25">
      <c r="A42" s="53" t="s">
        <v>75</v>
      </c>
      <c r="B42" s="53"/>
      <c r="C42" s="53"/>
      <c r="D42" s="53"/>
      <c r="E42" s="53"/>
      <c r="F42" s="53"/>
      <c r="G42" s="53"/>
      <c r="H42" s="53"/>
      <c r="I42" s="53"/>
      <c r="J42" s="53"/>
    </row>
    <row r="43" spans="1:14" ht="15.75">
      <c r="A43" s="1" t="s">
        <v>1</v>
      </c>
      <c r="B43" s="6" t="s">
        <v>2</v>
      </c>
      <c r="C43" s="6" t="s">
        <v>3</v>
      </c>
      <c r="D43" s="11" t="s">
        <v>68</v>
      </c>
      <c r="E43" s="11" t="s">
        <v>69</v>
      </c>
      <c r="F43" s="11" t="s">
        <v>70</v>
      </c>
      <c r="G43" s="11" t="s">
        <v>71</v>
      </c>
      <c r="H43" s="11" t="s">
        <v>73</v>
      </c>
      <c r="I43" s="1" t="s">
        <v>4</v>
      </c>
      <c r="J43" s="4" t="s">
        <v>5</v>
      </c>
    </row>
    <row r="44" spans="1:14" ht="15.75">
      <c r="A44" s="1">
        <v>1</v>
      </c>
      <c r="B44" s="7" t="s">
        <v>59</v>
      </c>
      <c r="C44" s="7" t="s">
        <v>21</v>
      </c>
      <c r="D44" s="50">
        <v>42</v>
      </c>
      <c r="E44" s="50">
        <v>30</v>
      </c>
      <c r="F44" s="50">
        <v>36</v>
      </c>
      <c r="G44" s="9">
        <v>49</v>
      </c>
      <c r="H44" s="9">
        <v>50</v>
      </c>
      <c r="I44" s="9">
        <f t="shared" ref="I44" si="8">SUM(D44:H44)</f>
        <v>207</v>
      </c>
      <c r="J44" s="4">
        <f t="shared" ref="J44" si="9">AVERAGE(D44:H44)</f>
        <v>41.4</v>
      </c>
      <c r="N44" s="61"/>
    </row>
    <row r="45" spans="1:14">
      <c r="A45" s="60" t="s">
        <v>79</v>
      </c>
      <c r="B45" s="60"/>
      <c r="C45" s="60"/>
      <c r="D45" s="60"/>
      <c r="E45" s="60"/>
      <c r="F45" s="60"/>
      <c r="G45" s="60"/>
      <c r="H45" s="60"/>
      <c r="I45" s="60"/>
      <c r="J45" s="60"/>
    </row>
    <row r="46" spans="1:14" ht="20.25">
      <c r="A46" s="53" t="s">
        <v>76</v>
      </c>
      <c r="B46" s="53"/>
      <c r="C46" s="53"/>
      <c r="D46" s="53"/>
      <c r="E46" s="53"/>
      <c r="F46" s="53"/>
      <c r="G46" s="53"/>
      <c r="H46" s="53"/>
      <c r="I46" s="53"/>
      <c r="J46" s="53"/>
    </row>
    <row r="47" spans="1:14">
      <c r="A47" t="s">
        <v>65</v>
      </c>
      <c r="C47" s="51" t="s">
        <v>63</v>
      </c>
      <c r="E47" t="s">
        <v>64</v>
      </c>
    </row>
    <row r="48" spans="1:14">
      <c r="A48" t="s">
        <v>66</v>
      </c>
      <c r="C48" s="51" t="s">
        <v>47</v>
      </c>
      <c r="E48" t="s">
        <v>67</v>
      </c>
    </row>
  </sheetData>
  <sortState ref="B10:K16">
    <sortCondition ref="J10:J16"/>
  </sortState>
  <mergeCells count="9">
    <mergeCell ref="A46:J46"/>
    <mergeCell ref="A8:J8"/>
    <mergeCell ref="A38:J38"/>
    <mergeCell ref="A42:J42"/>
    <mergeCell ref="A1:J1"/>
    <mergeCell ref="A4:J4"/>
    <mergeCell ref="A6:J6"/>
    <mergeCell ref="A2:J2"/>
    <mergeCell ref="A45:J45"/>
  </mergeCells>
  <conditionalFormatting sqref="D10:H12 D26:H27 D15:H15 D29:H36 D18:H24 K10">
    <cfRule type="cellIs" dxfId="874" priority="69" operator="lessThan">
      <formula>20</formula>
    </cfRule>
    <cfRule type="cellIs" dxfId="873" priority="70" operator="lessThan">
      <formula>25</formula>
    </cfRule>
    <cfRule type="cellIs" dxfId="872" priority="71" operator="lessThan">
      <formula>30</formula>
    </cfRule>
  </conditionalFormatting>
  <conditionalFormatting sqref="J9">
    <cfRule type="cellIs" dxfId="871" priority="64" operator="lessThan">
      <formula>25</formula>
    </cfRule>
    <cfRule type="cellIs" dxfId="870" priority="65" operator="lessThan">
      <formula>30</formula>
    </cfRule>
  </conditionalFormatting>
  <conditionalFormatting sqref="I9">
    <cfRule type="cellIs" dxfId="869" priority="62" operator="lessThan">
      <formula>125</formula>
    </cfRule>
    <cfRule type="cellIs" dxfId="868" priority="63" operator="lessThan">
      <formula>150</formula>
    </cfRule>
  </conditionalFormatting>
  <conditionalFormatting sqref="J10:J36">
    <cfRule type="cellIs" dxfId="867" priority="56" operator="lessThan">
      <formula>25</formula>
    </cfRule>
    <cfRule type="cellIs" dxfId="866" priority="57" operator="lessThan">
      <formula>30</formula>
    </cfRule>
  </conditionalFormatting>
  <conditionalFormatting sqref="I10:I12 I14:I36">
    <cfRule type="cellIs" dxfId="865" priority="54" operator="lessThan">
      <formula>125</formula>
    </cfRule>
    <cfRule type="cellIs" dxfId="864" priority="55" operator="lessThan">
      <formula>150</formula>
    </cfRule>
  </conditionalFormatting>
  <conditionalFormatting sqref="D25:H25">
    <cfRule type="cellIs" dxfId="863" priority="40" operator="lessThan">
      <formula>20</formula>
    </cfRule>
    <cfRule type="cellIs" dxfId="862" priority="41" operator="lessThan">
      <formula>25</formula>
    </cfRule>
    <cfRule type="cellIs" dxfId="861" priority="42" operator="lessThan">
      <formula>30</formula>
    </cfRule>
  </conditionalFormatting>
  <conditionalFormatting sqref="D13:H13">
    <cfRule type="cellIs" dxfId="860" priority="37" operator="lessThan">
      <formula>20</formula>
    </cfRule>
    <cfRule type="cellIs" dxfId="859" priority="38" operator="lessThan">
      <formula>25</formula>
    </cfRule>
    <cfRule type="cellIs" dxfId="858" priority="39" operator="lessThan">
      <formula>30</formula>
    </cfRule>
  </conditionalFormatting>
  <conditionalFormatting sqref="I13">
    <cfRule type="cellIs" dxfId="857" priority="35" operator="lessThan">
      <formula>125</formula>
    </cfRule>
    <cfRule type="cellIs" dxfId="856" priority="36" operator="lessThan">
      <formula>150</formula>
    </cfRule>
  </conditionalFormatting>
  <conditionalFormatting sqref="D14:H14">
    <cfRule type="cellIs" dxfId="855" priority="32" operator="lessThan">
      <formula>20</formula>
    </cfRule>
    <cfRule type="cellIs" dxfId="854" priority="33" operator="lessThan">
      <formula>25</formula>
    </cfRule>
    <cfRule type="cellIs" dxfId="853" priority="34" operator="lessThan">
      <formula>30</formula>
    </cfRule>
  </conditionalFormatting>
  <conditionalFormatting sqref="D28:H28">
    <cfRule type="cellIs" dxfId="852" priority="29" operator="lessThan">
      <formula>20</formula>
    </cfRule>
    <cfRule type="cellIs" dxfId="851" priority="30" operator="lessThan">
      <formula>25</formula>
    </cfRule>
    <cfRule type="cellIs" dxfId="850" priority="31" operator="lessThan">
      <formula>30</formula>
    </cfRule>
  </conditionalFormatting>
  <conditionalFormatting sqref="D16:H16">
    <cfRule type="cellIs" dxfId="849" priority="26" operator="lessThan">
      <formula>20</formula>
    </cfRule>
    <cfRule type="cellIs" dxfId="848" priority="27" operator="lessThan">
      <formula>25</formula>
    </cfRule>
    <cfRule type="cellIs" dxfId="847" priority="28" operator="lessThan">
      <formula>30</formula>
    </cfRule>
  </conditionalFormatting>
  <conditionalFormatting sqref="D17:H17 K17">
    <cfRule type="cellIs" dxfId="846" priority="23" operator="lessThan">
      <formula>20</formula>
    </cfRule>
    <cfRule type="cellIs" dxfId="845" priority="24" operator="lessThan">
      <formula>25</formula>
    </cfRule>
    <cfRule type="cellIs" dxfId="844" priority="25" operator="lessThan">
      <formula>30</formula>
    </cfRule>
  </conditionalFormatting>
  <conditionalFormatting sqref="D40:H40">
    <cfRule type="cellIs" dxfId="843" priority="20" operator="lessThan">
      <formula>20</formula>
    </cfRule>
    <cfRule type="cellIs" dxfId="842" priority="21" operator="lessThan">
      <formula>25</formula>
    </cfRule>
    <cfRule type="cellIs" dxfId="841" priority="22" operator="lessThan">
      <formula>30</formula>
    </cfRule>
  </conditionalFormatting>
  <conditionalFormatting sqref="J39">
    <cfRule type="cellIs" dxfId="840" priority="18" operator="lessThan">
      <formula>25</formula>
    </cfRule>
    <cfRule type="cellIs" dxfId="839" priority="19" operator="lessThan">
      <formula>30</formula>
    </cfRule>
  </conditionalFormatting>
  <conditionalFormatting sqref="I39">
    <cfRule type="cellIs" dxfId="838" priority="16" operator="lessThan">
      <formula>125</formula>
    </cfRule>
    <cfRule type="cellIs" dxfId="837" priority="17" operator="lessThan">
      <formula>150</formula>
    </cfRule>
  </conditionalFormatting>
  <conditionalFormatting sqref="J40">
    <cfRule type="cellIs" dxfId="836" priority="14" operator="lessThan">
      <formula>25</formula>
    </cfRule>
    <cfRule type="cellIs" dxfId="835" priority="15" operator="lessThan">
      <formula>30</formula>
    </cfRule>
  </conditionalFormatting>
  <conditionalFormatting sqref="I40">
    <cfRule type="cellIs" dxfId="834" priority="12" operator="lessThan">
      <formula>125</formula>
    </cfRule>
    <cfRule type="cellIs" dxfId="833" priority="13" operator="lessThan">
      <formula>150</formula>
    </cfRule>
  </conditionalFormatting>
  <conditionalFormatting sqref="D44:H44">
    <cfRule type="cellIs" dxfId="832" priority="9" operator="lessThan">
      <formula>20</formula>
    </cfRule>
    <cfRule type="cellIs" dxfId="831" priority="10" operator="lessThan">
      <formula>25</formula>
    </cfRule>
    <cfRule type="cellIs" dxfId="830" priority="11" operator="lessThan">
      <formula>30</formula>
    </cfRule>
  </conditionalFormatting>
  <conditionalFormatting sqref="J43">
    <cfRule type="cellIs" dxfId="829" priority="7" operator="lessThan">
      <formula>25</formula>
    </cfRule>
    <cfRule type="cellIs" dxfId="828" priority="8" operator="lessThan">
      <formula>30</formula>
    </cfRule>
  </conditionalFormatting>
  <conditionalFormatting sqref="I43">
    <cfRule type="cellIs" dxfId="827" priority="5" operator="lessThan">
      <formula>125</formula>
    </cfRule>
    <cfRule type="cellIs" dxfId="826" priority="6" operator="lessThan">
      <formula>150</formula>
    </cfRule>
  </conditionalFormatting>
  <conditionalFormatting sqref="J44">
    <cfRule type="cellIs" dxfId="825" priority="3" operator="lessThan">
      <formula>25</formula>
    </cfRule>
    <cfRule type="cellIs" dxfId="824" priority="4" operator="lessThan">
      <formula>30</formula>
    </cfRule>
  </conditionalFormatting>
  <conditionalFormatting sqref="I44">
    <cfRule type="cellIs" dxfId="823" priority="1" operator="lessThan">
      <formula>125</formula>
    </cfRule>
    <cfRule type="cellIs" dxfId="822" priority="2" operator="lessThan">
      <formula>150</formula>
    </cfRule>
  </conditionalFormatting>
  <pageMargins left="0.14000000000000001" right="0.15" top="0.36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2"/>
  <sheetViews>
    <sheetView workbookViewId="0">
      <pane ySplit="5" topLeftCell="A6" activePane="bottomLeft" state="frozen"/>
      <selection pane="bottomLeft" activeCell="A2" sqref="A2"/>
    </sheetView>
  </sheetViews>
  <sheetFormatPr baseColWidth="10" defaultColWidth="11.7109375" defaultRowHeight="12.75" outlineLevelRow="1"/>
  <cols>
    <col min="1" max="1" width="22.28515625" style="14" customWidth="1"/>
    <col min="2" max="2" width="5" style="14" customWidth="1"/>
    <col min="3" max="20" width="4.7109375" style="14" customWidth="1"/>
    <col min="21" max="21" width="7.7109375" style="14" customWidth="1"/>
    <col min="22" max="22" width="11.7109375" style="14"/>
    <col min="23" max="24" width="4" style="15" bestFit="1" customWidth="1"/>
    <col min="25" max="16384" width="11.7109375" style="14"/>
  </cols>
  <sheetData>
    <row r="1" spans="1:24" ht="33.7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4">
      <c r="A2" s="16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4" ht="27" thickBot="1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4" ht="95.25" thickTop="1" thickBot="1">
      <c r="A4" s="19"/>
      <c r="B4" s="20" t="s">
        <v>38</v>
      </c>
      <c r="C4" s="48" t="s">
        <v>23</v>
      </c>
      <c r="D4" s="48" t="s">
        <v>41</v>
      </c>
      <c r="E4" s="48" t="s">
        <v>31</v>
      </c>
      <c r="F4" s="48" t="s">
        <v>26</v>
      </c>
      <c r="G4" s="48" t="s">
        <v>29</v>
      </c>
      <c r="H4" s="48" t="s">
        <v>34</v>
      </c>
      <c r="I4" s="48" t="s">
        <v>28</v>
      </c>
      <c r="J4" s="48" t="s">
        <v>27</v>
      </c>
      <c r="K4" s="48" t="s">
        <v>25</v>
      </c>
      <c r="L4" s="48" t="s">
        <v>42</v>
      </c>
      <c r="M4" s="48" t="s">
        <v>24</v>
      </c>
      <c r="N4" s="48" t="s">
        <v>33</v>
      </c>
      <c r="O4" s="48" t="s">
        <v>30</v>
      </c>
      <c r="P4" s="48" t="s">
        <v>35</v>
      </c>
      <c r="Q4" s="48" t="s">
        <v>44</v>
      </c>
      <c r="R4" s="48" t="s">
        <v>43</v>
      </c>
      <c r="S4" s="48" t="s">
        <v>32</v>
      </c>
      <c r="T4" s="48" t="s">
        <v>36</v>
      </c>
      <c r="U4" s="21" t="s">
        <v>5</v>
      </c>
    </row>
    <row r="5" spans="1:24" s="26" customFormat="1" thickTop="1" thickBot="1">
      <c r="A5" s="22" t="s">
        <v>37</v>
      </c>
      <c r="B5" s="23"/>
      <c r="C5" s="24">
        <v>1</v>
      </c>
      <c r="D5" s="24">
        <v>2</v>
      </c>
      <c r="E5" s="24">
        <v>3</v>
      </c>
      <c r="F5" s="24">
        <v>4</v>
      </c>
      <c r="G5" s="24">
        <v>5</v>
      </c>
      <c r="H5" s="24">
        <v>6</v>
      </c>
      <c r="I5" s="24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4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5"/>
      <c r="W5" s="27"/>
      <c r="X5" s="27"/>
    </row>
    <row r="6" spans="1:24" ht="14.25" thickTop="1" thickBot="1">
      <c r="A6" s="19" t="s">
        <v>8</v>
      </c>
      <c r="B6" s="28">
        <f>COUNT(B7:B11)</f>
        <v>5</v>
      </c>
      <c r="C6" s="29">
        <f t="shared" ref="C6:U6" si="0">AVERAGE(C7:C11)</f>
        <v>1</v>
      </c>
      <c r="D6" s="29">
        <f t="shared" si="0"/>
        <v>1.4</v>
      </c>
      <c r="E6" s="29">
        <f t="shared" si="0"/>
        <v>1.2</v>
      </c>
      <c r="F6" s="29">
        <f t="shared" si="0"/>
        <v>1.4</v>
      </c>
      <c r="G6" s="29">
        <f t="shared" si="0"/>
        <v>1</v>
      </c>
      <c r="H6" s="29">
        <f t="shared" si="0"/>
        <v>1</v>
      </c>
      <c r="I6" s="29">
        <f t="shared" si="0"/>
        <v>1</v>
      </c>
      <c r="J6" s="29">
        <f t="shared" si="0"/>
        <v>1.4</v>
      </c>
      <c r="K6" s="29">
        <f t="shared" si="0"/>
        <v>1</v>
      </c>
      <c r="L6" s="29">
        <f t="shared" si="0"/>
        <v>1.6</v>
      </c>
      <c r="M6" s="29">
        <f t="shared" si="0"/>
        <v>1.2</v>
      </c>
      <c r="N6" s="29">
        <f t="shared" si="0"/>
        <v>1.2</v>
      </c>
      <c r="O6" s="29">
        <f t="shared" si="0"/>
        <v>1.4</v>
      </c>
      <c r="P6" s="29">
        <f t="shared" si="0"/>
        <v>1.2</v>
      </c>
      <c r="Q6" s="29">
        <f t="shared" si="0"/>
        <v>1</v>
      </c>
      <c r="R6" s="29">
        <f t="shared" si="0"/>
        <v>1.2</v>
      </c>
      <c r="S6" s="29">
        <f t="shared" si="0"/>
        <v>1.2</v>
      </c>
      <c r="T6" s="29">
        <f t="shared" si="0"/>
        <v>1</v>
      </c>
      <c r="U6" s="30">
        <f t="shared" si="0"/>
        <v>21.4</v>
      </c>
      <c r="W6" s="31"/>
      <c r="X6" s="32"/>
    </row>
    <row r="7" spans="1:24" ht="14.25" hidden="1" outlineLevel="1" thickTop="1" thickBot="1">
      <c r="A7" s="19"/>
      <c r="B7" s="28">
        <v>1</v>
      </c>
      <c r="C7" s="33">
        <v>1</v>
      </c>
      <c r="D7" s="34">
        <v>2</v>
      </c>
      <c r="E7" s="34">
        <v>1</v>
      </c>
      <c r="F7" s="34">
        <v>2</v>
      </c>
      <c r="G7" s="34">
        <v>1</v>
      </c>
      <c r="H7" s="34">
        <v>1</v>
      </c>
      <c r="I7" s="34">
        <v>1</v>
      </c>
      <c r="J7" s="34">
        <v>1</v>
      </c>
      <c r="K7" s="34">
        <v>1</v>
      </c>
      <c r="L7" s="34">
        <v>1</v>
      </c>
      <c r="M7" s="34">
        <v>2</v>
      </c>
      <c r="N7" s="34">
        <v>2</v>
      </c>
      <c r="O7" s="34">
        <v>2</v>
      </c>
      <c r="P7" s="34">
        <v>1</v>
      </c>
      <c r="Q7" s="34">
        <v>1</v>
      </c>
      <c r="R7" s="34">
        <v>1</v>
      </c>
      <c r="S7" s="34">
        <v>1</v>
      </c>
      <c r="T7" s="35">
        <v>1</v>
      </c>
      <c r="U7" s="36">
        <f>SUM(C7:T7)</f>
        <v>23</v>
      </c>
      <c r="W7" s="32"/>
      <c r="X7" s="32"/>
    </row>
    <row r="8" spans="1:24" ht="14.25" hidden="1" outlineLevel="1" thickTop="1" thickBot="1">
      <c r="A8" s="19"/>
      <c r="B8" s="28">
        <v>2</v>
      </c>
      <c r="C8" s="37">
        <v>1</v>
      </c>
      <c r="D8" s="38">
        <v>1</v>
      </c>
      <c r="E8" s="38">
        <v>1</v>
      </c>
      <c r="F8" s="38">
        <v>2</v>
      </c>
      <c r="G8" s="38">
        <v>1</v>
      </c>
      <c r="H8" s="38">
        <v>1</v>
      </c>
      <c r="I8" s="38">
        <v>1</v>
      </c>
      <c r="J8" s="38">
        <v>1</v>
      </c>
      <c r="K8" s="38">
        <v>1</v>
      </c>
      <c r="L8" s="38">
        <v>2</v>
      </c>
      <c r="M8" s="38">
        <v>1</v>
      </c>
      <c r="N8" s="38">
        <v>1</v>
      </c>
      <c r="O8" s="38">
        <v>2</v>
      </c>
      <c r="P8" s="38">
        <v>1</v>
      </c>
      <c r="Q8" s="38">
        <v>1</v>
      </c>
      <c r="R8" s="38">
        <v>1</v>
      </c>
      <c r="S8" s="38">
        <v>1</v>
      </c>
      <c r="T8" s="39">
        <v>1</v>
      </c>
      <c r="U8" s="36">
        <f t="shared" ref="U8:U10" si="1">SUM(C8:T8)</f>
        <v>21</v>
      </c>
      <c r="W8" s="31"/>
      <c r="X8" s="32"/>
    </row>
    <row r="9" spans="1:24" ht="14.25" hidden="1" outlineLevel="1" thickTop="1" thickBot="1">
      <c r="A9" s="19"/>
      <c r="B9" s="28">
        <v>3</v>
      </c>
      <c r="C9" s="40">
        <v>1</v>
      </c>
      <c r="D9" s="41">
        <v>1</v>
      </c>
      <c r="E9" s="41">
        <v>1</v>
      </c>
      <c r="F9" s="41">
        <v>1</v>
      </c>
      <c r="G9" s="41">
        <v>1</v>
      </c>
      <c r="H9" s="41">
        <v>1</v>
      </c>
      <c r="I9" s="41">
        <v>1</v>
      </c>
      <c r="J9" s="41">
        <v>2</v>
      </c>
      <c r="K9" s="41">
        <v>1</v>
      </c>
      <c r="L9" s="41">
        <v>1</v>
      </c>
      <c r="M9" s="41">
        <v>1</v>
      </c>
      <c r="N9" s="41">
        <v>1</v>
      </c>
      <c r="O9" s="41">
        <v>1</v>
      </c>
      <c r="P9" s="41">
        <v>1</v>
      </c>
      <c r="Q9" s="41">
        <v>1</v>
      </c>
      <c r="R9" s="41">
        <v>1</v>
      </c>
      <c r="S9" s="41">
        <v>1</v>
      </c>
      <c r="T9" s="42">
        <v>1</v>
      </c>
      <c r="U9" s="36">
        <f t="shared" si="1"/>
        <v>19</v>
      </c>
      <c r="W9" s="32"/>
      <c r="X9" s="32"/>
    </row>
    <row r="10" spans="1:24" ht="14.25" hidden="1" outlineLevel="1" thickTop="1" thickBot="1">
      <c r="A10" s="19"/>
      <c r="B10" s="28">
        <v>4</v>
      </c>
      <c r="C10" s="37">
        <v>1</v>
      </c>
      <c r="D10" s="38">
        <v>1</v>
      </c>
      <c r="E10" s="38">
        <v>2</v>
      </c>
      <c r="F10" s="38">
        <v>1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  <c r="L10" s="38">
        <v>2</v>
      </c>
      <c r="M10" s="38">
        <v>1</v>
      </c>
      <c r="N10" s="38">
        <v>1</v>
      </c>
      <c r="O10" s="38">
        <v>1</v>
      </c>
      <c r="P10" s="38">
        <v>2</v>
      </c>
      <c r="Q10" s="38">
        <v>1</v>
      </c>
      <c r="R10" s="38">
        <v>1</v>
      </c>
      <c r="S10" s="38">
        <v>1</v>
      </c>
      <c r="T10" s="39">
        <v>1</v>
      </c>
      <c r="U10" s="36">
        <f t="shared" si="1"/>
        <v>21</v>
      </c>
      <c r="W10" s="32"/>
      <c r="X10" s="32"/>
    </row>
    <row r="11" spans="1:24" ht="14.25" hidden="1" outlineLevel="1" thickTop="1" thickBot="1">
      <c r="A11" s="19"/>
      <c r="B11" s="28">
        <v>5</v>
      </c>
      <c r="C11" s="37">
        <v>1</v>
      </c>
      <c r="D11" s="38">
        <v>2</v>
      </c>
      <c r="E11" s="38">
        <v>1</v>
      </c>
      <c r="F11" s="38">
        <v>1</v>
      </c>
      <c r="G11" s="38">
        <v>1</v>
      </c>
      <c r="H11" s="38">
        <v>1</v>
      </c>
      <c r="I11" s="38">
        <v>1</v>
      </c>
      <c r="J11" s="38">
        <v>2</v>
      </c>
      <c r="K11" s="38">
        <v>1</v>
      </c>
      <c r="L11" s="38">
        <v>2</v>
      </c>
      <c r="M11" s="38">
        <v>1</v>
      </c>
      <c r="N11" s="38">
        <v>1</v>
      </c>
      <c r="O11" s="38">
        <v>1</v>
      </c>
      <c r="P11" s="38">
        <v>1</v>
      </c>
      <c r="Q11" s="38">
        <v>1</v>
      </c>
      <c r="R11" s="38">
        <v>2</v>
      </c>
      <c r="S11" s="38">
        <v>2</v>
      </c>
      <c r="T11" s="39">
        <v>1</v>
      </c>
      <c r="U11" s="36">
        <f>SUM(C11:T11)</f>
        <v>23</v>
      </c>
      <c r="W11" s="32"/>
      <c r="X11" s="32"/>
    </row>
    <row r="12" spans="1:24" ht="14.25" collapsed="1" thickTop="1" thickBot="1">
      <c r="A12" s="19" t="s">
        <v>7</v>
      </c>
      <c r="B12" s="28">
        <f>COUNT(B13:B17)</f>
        <v>5</v>
      </c>
      <c r="C12" s="29">
        <f t="shared" ref="C12:U12" si="2">AVERAGE(C13:C17)</f>
        <v>1</v>
      </c>
      <c r="D12" s="29">
        <f t="shared" si="2"/>
        <v>1.4</v>
      </c>
      <c r="E12" s="29">
        <f t="shared" si="2"/>
        <v>1</v>
      </c>
      <c r="F12" s="29">
        <f t="shared" si="2"/>
        <v>1.4</v>
      </c>
      <c r="G12" s="29">
        <f t="shared" si="2"/>
        <v>1</v>
      </c>
      <c r="H12" s="29">
        <f t="shared" si="2"/>
        <v>1.6</v>
      </c>
      <c r="I12" s="29">
        <f t="shared" si="2"/>
        <v>1</v>
      </c>
      <c r="J12" s="29">
        <f t="shared" si="2"/>
        <v>1.2</v>
      </c>
      <c r="K12" s="29">
        <f t="shared" si="2"/>
        <v>1</v>
      </c>
      <c r="L12" s="29">
        <f t="shared" si="2"/>
        <v>1</v>
      </c>
      <c r="M12" s="29">
        <f t="shared" si="2"/>
        <v>1.4</v>
      </c>
      <c r="N12" s="29">
        <f t="shared" si="2"/>
        <v>1.2</v>
      </c>
      <c r="O12" s="29">
        <f t="shared" si="2"/>
        <v>2.2000000000000002</v>
      </c>
      <c r="P12" s="29">
        <f t="shared" si="2"/>
        <v>1.2</v>
      </c>
      <c r="Q12" s="29">
        <f t="shared" si="2"/>
        <v>1</v>
      </c>
      <c r="R12" s="29">
        <f t="shared" si="2"/>
        <v>1.6</v>
      </c>
      <c r="S12" s="29">
        <f t="shared" si="2"/>
        <v>1.4</v>
      </c>
      <c r="T12" s="29">
        <f t="shared" si="2"/>
        <v>1</v>
      </c>
      <c r="U12" s="30">
        <f t="shared" si="2"/>
        <v>22.6</v>
      </c>
      <c r="W12" s="31"/>
      <c r="X12" s="32"/>
    </row>
    <row r="13" spans="1:24" ht="14.25" hidden="1" outlineLevel="1" thickTop="1" thickBot="1">
      <c r="A13" s="19"/>
      <c r="B13" s="28">
        <v>1</v>
      </c>
      <c r="C13" s="33">
        <v>1</v>
      </c>
      <c r="D13" s="34">
        <v>1</v>
      </c>
      <c r="E13" s="34">
        <v>1</v>
      </c>
      <c r="F13" s="34">
        <v>1</v>
      </c>
      <c r="G13" s="34">
        <v>1</v>
      </c>
      <c r="H13" s="34">
        <v>1</v>
      </c>
      <c r="I13" s="34">
        <v>1</v>
      </c>
      <c r="J13" s="34">
        <v>1</v>
      </c>
      <c r="K13" s="34">
        <v>1</v>
      </c>
      <c r="L13" s="34">
        <v>1</v>
      </c>
      <c r="M13" s="34">
        <v>1</v>
      </c>
      <c r="N13" s="34">
        <v>1</v>
      </c>
      <c r="O13" s="34">
        <v>3</v>
      </c>
      <c r="P13" s="34">
        <v>1</v>
      </c>
      <c r="Q13" s="34">
        <v>1</v>
      </c>
      <c r="R13" s="34">
        <v>1</v>
      </c>
      <c r="S13" s="34">
        <v>2</v>
      </c>
      <c r="T13" s="35">
        <v>1</v>
      </c>
      <c r="U13" s="36">
        <f t="shared" ref="U13:U17" si="3">SUM(C13:T13)</f>
        <v>21</v>
      </c>
      <c r="W13" s="31"/>
      <c r="X13" s="32"/>
    </row>
    <row r="14" spans="1:24" ht="14.25" hidden="1" outlineLevel="1" thickTop="1" thickBot="1">
      <c r="A14" s="19"/>
      <c r="B14" s="28">
        <v>2</v>
      </c>
      <c r="C14" s="40">
        <v>1</v>
      </c>
      <c r="D14" s="41">
        <v>2</v>
      </c>
      <c r="E14" s="41">
        <v>1</v>
      </c>
      <c r="F14" s="41">
        <v>2</v>
      </c>
      <c r="G14" s="41">
        <v>1</v>
      </c>
      <c r="H14" s="41">
        <v>3</v>
      </c>
      <c r="I14" s="41">
        <v>1</v>
      </c>
      <c r="J14" s="41">
        <v>1</v>
      </c>
      <c r="K14" s="41">
        <v>1</v>
      </c>
      <c r="L14" s="41">
        <v>1</v>
      </c>
      <c r="M14" s="41">
        <v>2</v>
      </c>
      <c r="N14" s="41">
        <v>1</v>
      </c>
      <c r="O14" s="41">
        <v>2</v>
      </c>
      <c r="P14" s="41">
        <v>1</v>
      </c>
      <c r="Q14" s="41">
        <v>1</v>
      </c>
      <c r="R14" s="41">
        <v>2</v>
      </c>
      <c r="S14" s="41">
        <v>1</v>
      </c>
      <c r="T14" s="42">
        <v>1</v>
      </c>
      <c r="U14" s="36">
        <f t="shared" si="3"/>
        <v>25</v>
      </c>
      <c r="W14" s="32"/>
      <c r="X14" s="32"/>
    </row>
    <row r="15" spans="1:24" ht="14.25" hidden="1" outlineLevel="1" thickTop="1" thickBot="1">
      <c r="A15" s="19"/>
      <c r="B15" s="28">
        <v>3</v>
      </c>
      <c r="C15" s="37">
        <v>1</v>
      </c>
      <c r="D15" s="38">
        <v>1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38">
        <v>1</v>
      </c>
      <c r="K15" s="38">
        <v>1</v>
      </c>
      <c r="L15" s="38">
        <v>1</v>
      </c>
      <c r="M15" s="38">
        <v>1</v>
      </c>
      <c r="N15" s="38">
        <v>1</v>
      </c>
      <c r="O15" s="38">
        <v>2</v>
      </c>
      <c r="P15" s="38">
        <v>1</v>
      </c>
      <c r="Q15" s="38">
        <v>1</v>
      </c>
      <c r="R15" s="38">
        <v>1</v>
      </c>
      <c r="S15" s="38">
        <v>1</v>
      </c>
      <c r="T15" s="39">
        <v>1</v>
      </c>
      <c r="U15" s="36">
        <f t="shared" si="3"/>
        <v>19</v>
      </c>
      <c r="W15" s="32"/>
      <c r="X15" s="32"/>
    </row>
    <row r="16" spans="1:24" ht="14.25" hidden="1" outlineLevel="1" thickTop="1" thickBot="1">
      <c r="A16" s="19"/>
      <c r="B16" s="28">
        <v>4</v>
      </c>
      <c r="C16" s="40">
        <v>1</v>
      </c>
      <c r="D16" s="41">
        <v>2</v>
      </c>
      <c r="E16" s="41">
        <v>1</v>
      </c>
      <c r="F16" s="41">
        <v>2</v>
      </c>
      <c r="G16" s="41">
        <v>1</v>
      </c>
      <c r="H16" s="41">
        <v>1</v>
      </c>
      <c r="I16" s="41">
        <v>1</v>
      </c>
      <c r="J16" s="41">
        <v>1</v>
      </c>
      <c r="K16" s="41">
        <v>1</v>
      </c>
      <c r="L16" s="41">
        <v>1</v>
      </c>
      <c r="M16" s="41">
        <v>1</v>
      </c>
      <c r="N16" s="41">
        <v>1</v>
      </c>
      <c r="O16" s="41">
        <v>3</v>
      </c>
      <c r="P16" s="41">
        <v>2</v>
      </c>
      <c r="Q16" s="41">
        <v>1</v>
      </c>
      <c r="R16" s="41">
        <v>2</v>
      </c>
      <c r="S16" s="41">
        <v>2</v>
      </c>
      <c r="T16" s="42">
        <v>1</v>
      </c>
      <c r="U16" s="36">
        <f t="shared" si="3"/>
        <v>25</v>
      </c>
      <c r="W16" s="32"/>
      <c r="X16" s="32"/>
    </row>
    <row r="17" spans="1:24" ht="14.25" hidden="1" outlineLevel="1" thickTop="1" thickBot="1">
      <c r="A17" s="19"/>
      <c r="B17" s="28">
        <v>5</v>
      </c>
      <c r="C17" s="37">
        <v>1</v>
      </c>
      <c r="D17" s="38">
        <v>1</v>
      </c>
      <c r="E17" s="38">
        <v>1</v>
      </c>
      <c r="F17" s="38">
        <v>1</v>
      </c>
      <c r="G17" s="38">
        <v>1</v>
      </c>
      <c r="H17" s="38">
        <v>2</v>
      </c>
      <c r="I17" s="38">
        <v>1</v>
      </c>
      <c r="J17" s="38">
        <v>2</v>
      </c>
      <c r="K17" s="38">
        <v>1</v>
      </c>
      <c r="L17" s="38">
        <v>1</v>
      </c>
      <c r="M17" s="38">
        <v>2</v>
      </c>
      <c r="N17" s="38">
        <v>2</v>
      </c>
      <c r="O17" s="38">
        <v>1</v>
      </c>
      <c r="P17" s="38">
        <v>1</v>
      </c>
      <c r="Q17" s="38">
        <v>1</v>
      </c>
      <c r="R17" s="38">
        <v>2</v>
      </c>
      <c r="S17" s="38">
        <v>1</v>
      </c>
      <c r="T17" s="39">
        <v>1</v>
      </c>
      <c r="U17" s="36">
        <f t="shared" si="3"/>
        <v>23</v>
      </c>
      <c r="W17" s="32"/>
      <c r="X17" s="32"/>
    </row>
    <row r="18" spans="1:24" ht="14.25" collapsed="1" thickTop="1" thickBot="1">
      <c r="A18" s="19" t="s">
        <v>45</v>
      </c>
      <c r="B18" s="28">
        <f>COUNT(B19:B23)</f>
        <v>5</v>
      </c>
      <c r="C18" s="29">
        <f t="shared" ref="C18:U18" si="4">AVERAGE(C19:C23)</f>
        <v>1</v>
      </c>
      <c r="D18" s="29">
        <f t="shared" si="4"/>
        <v>1.2</v>
      </c>
      <c r="E18" s="29">
        <f t="shared" si="4"/>
        <v>1.2</v>
      </c>
      <c r="F18" s="29">
        <f t="shared" si="4"/>
        <v>2</v>
      </c>
      <c r="G18" s="29">
        <f t="shared" si="4"/>
        <v>1</v>
      </c>
      <c r="H18" s="29">
        <f t="shared" si="4"/>
        <v>1.4</v>
      </c>
      <c r="I18" s="29">
        <f t="shared" si="4"/>
        <v>1.6</v>
      </c>
      <c r="J18" s="29">
        <f t="shared" si="4"/>
        <v>1.4</v>
      </c>
      <c r="K18" s="29">
        <f t="shared" si="4"/>
        <v>1.2</v>
      </c>
      <c r="L18" s="29">
        <f t="shared" si="4"/>
        <v>1</v>
      </c>
      <c r="M18" s="29">
        <f t="shared" si="4"/>
        <v>1.4</v>
      </c>
      <c r="N18" s="29">
        <f t="shared" si="4"/>
        <v>1.4</v>
      </c>
      <c r="O18" s="29">
        <f t="shared" si="4"/>
        <v>1.2</v>
      </c>
      <c r="P18" s="29">
        <f t="shared" si="4"/>
        <v>1.4</v>
      </c>
      <c r="Q18" s="29">
        <f t="shared" si="4"/>
        <v>1</v>
      </c>
      <c r="R18" s="29">
        <f t="shared" si="4"/>
        <v>1</v>
      </c>
      <c r="S18" s="29">
        <f t="shared" si="4"/>
        <v>1.4</v>
      </c>
      <c r="T18" s="29">
        <f t="shared" si="4"/>
        <v>1.6</v>
      </c>
      <c r="U18" s="30">
        <f t="shared" si="4"/>
        <v>23.4</v>
      </c>
      <c r="W18" s="31"/>
      <c r="X18" s="32"/>
    </row>
    <row r="19" spans="1:24" ht="14.25" hidden="1" outlineLevel="1" thickTop="1" thickBot="1">
      <c r="A19" s="19"/>
      <c r="B19" s="28">
        <v>1</v>
      </c>
      <c r="C19" s="33">
        <v>1</v>
      </c>
      <c r="D19" s="34">
        <v>1</v>
      </c>
      <c r="E19" s="34">
        <v>1</v>
      </c>
      <c r="F19" s="34">
        <v>3</v>
      </c>
      <c r="G19" s="34">
        <v>1</v>
      </c>
      <c r="H19" s="34">
        <v>1</v>
      </c>
      <c r="I19" s="34">
        <v>2</v>
      </c>
      <c r="J19" s="34">
        <v>1</v>
      </c>
      <c r="K19" s="34">
        <v>2</v>
      </c>
      <c r="L19" s="34">
        <v>1</v>
      </c>
      <c r="M19" s="34">
        <v>2</v>
      </c>
      <c r="N19" s="34">
        <v>2</v>
      </c>
      <c r="O19" s="34">
        <v>2</v>
      </c>
      <c r="P19" s="34">
        <v>1</v>
      </c>
      <c r="Q19" s="34">
        <v>1</v>
      </c>
      <c r="R19" s="34">
        <v>1</v>
      </c>
      <c r="S19" s="34">
        <v>1</v>
      </c>
      <c r="T19" s="35">
        <v>1</v>
      </c>
      <c r="U19" s="36">
        <f>SUM(C19:T19)</f>
        <v>25</v>
      </c>
      <c r="W19" s="32"/>
      <c r="X19" s="32"/>
    </row>
    <row r="20" spans="1:24" ht="14.25" hidden="1" outlineLevel="1" thickTop="1" thickBot="1">
      <c r="A20" s="19"/>
      <c r="B20" s="28">
        <v>2</v>
      </c>
      <c r="C20" s="40">
        <v>1</v>
      </c>
      <c r="D20" s="41">
        <v>1</v>
      </c>
      <c r="E20" s="41">
        <v>1</v>
      </c>
      <c r="F20" s="41">
        <v>2</v>
      </c>
      <c r="G20" s="41">
        <v>1</v>
      </c>
      <c r="H20" s="41">
        <v>1</v>
      </c>
      <c r="I20" s="41">
        <v>1</v>
      </c>
      <c r="J20" s="41">
        <v>1</v>
      </c>
      <c r="K20" s="41">
        <v>1</v>
      </c>
      <c r="L20" s="41">
        <v>1</v>
      </c>
      <c r="M20" s="41">
        <v>1</v>
      </c>
      <c r="N20" s="41">
        <v>1</v>
      </c>
      <c r="O20" s="41">
        <v>1</v>
      </c>
      <c r="P20" s="41">
        <v>1</v>
      </c>
      <c r="Q20" s="41">
        <v>1</v>
      </c>
      <c r="R20" s="41">
        <v>1</v>
      </c>
      <c r="S20" s="41">
        <v>1</v>
      </c>
      <c r="T20" s="42">
        <v>3</v>
      </c>
      <c r="U20" s="36">
        <f t="shared" ref="U20:U22" si="5">SUM(C20:T20)</f>
        <v>21</v>
      </c>
      <c r="W20" s="32"/>
      <c r="X20" s="32"/>
    </row>
    <row r="21" spans="1:24" ht="14.25" hidden="1" outlineLevel="1" thickTop="1" thickBot="1">
      <c r="A21" s="19"/>
      <c r="B21" s="28">
        <v>3</v>
      </c>
      <c r="C21" s="37">
        <v>1</v>
      </c>
      <c r="D21" s="38">
        <v>1</v>
      </c>
      <c r="E21" s="38">
        <v>1</v>
      </c>
      <c r="F21" s="38">
        <v>1</v>
      </c>
      <c r="G21" s="38">
        <v>1</v>
      </c>
      <c r="H21" s="38">
        <v>1</v>
      </c>
      <c r="I21" s="38">
        <v>2</v>
      </c>
      <c r="J21" s="38">
        <v>1</v>
      </c>
      <c r="K21" s="38">
        <v>1</v>
      </c>
      <c r="L21" s="38">
        <v>1</v>
      </c>
      <c r="M21" s="38">
        <v>1</v>
      </c>
      <c r="N21" s="38">
        <v>2</v>
      </c>
      <c r="O21" s="38">
        <v>1</v>
      </c>
      <c r="P21" s="38">
        <v>1</v>
      </c>
      <c r="Q21" s="38">
        <v>1</v>
      </c>
      <c r="R21" s="38">
        <v>1</v>
      </c>
      <c r="S21" s="38">
        <v>1</v>
      </c>
      <c r="T21" s="39">
        <v>1</v>
      </c>
      <c r="U21" s="36">
        <f t="shared" si="5"/>
        <v>20</v>
      </c>
      <c r="W21" s="32"/>
      <c r="X21" s="32"/>
    </row>
    <row r="22" spans="1:24" ht="14.25" hidden="1" outlineLevel="1" thickTop="1" thickBot="1">
      <c r="A22" s="19"/>
      <c r="B22" s="28">
        <v>4</v>
      </c>
      <c r="C22" s="40">
        <v>1</v>
      </c>
      <c r="D22" s="41">
        <v>1</v>
      </c>
      <c r="E22" s="41">
        <v>2</v>
      </c>
      <c r="F22" s="41">
        <v>1</v>
      </c>
      <c r="G22" s="41">
        <v>1</v>
      </c>
      <c r="H22" s="41">
        <v>2</v>
      </c>
      <c r="I22" s="41">
        <v>2</v>
      </c>
      <c r="J22" s="41">
        <v>2</v>
      </c>
      <c r="K22" s="41">
        <v>1</v>
      </c>
      <c r="L22" s="41">
        <v>1</v>
      </c>
      <c r="M22" s="41">
        <v>1</v>
      </c>
      <c r="N22" s="41">
        <v>1</v>
      </c>
      <c r="O22" s="41">
        <v>1</v>
      </c>
      <c r="P22" s="41">
        <v>2</v>
      </c>
      <c r="Q22" s="41">
        <v>1</v>
      </c>
      <c r="R22" s="41">
        <v>1</v>
      </c>
      <c r="S22" s="41">
        <v>3</v>
      </c>
      <c r="T22" s="42">
        <v>1</v>
      </c>
      <c r="U22" s="36">
        <f t="shared" si="5"/>
        <v>25</v>
      </c>
      <c r="W22" s="32"/>
      <c r="X22" s="32"/>
    </row>
    <row r="23" spans="1:24" ht="14.25" hidden="1" outlineLevel="1" thickTop="1" thickBot="1">
      <c r="A23" s="19"/>
      <c r="B23" s="28">
        <v>5</v>
      </c>
      <c r="C23" s="37">
        <v>1</v>
      </c>
      <c r="D23" s="38">
        <v>2</v>
      </c>
      <c r="E23" s="38">
        <v>1</v>
      </c>
      <c r="F23" s="38">
        <v>3</v>
      </c>
      <c r="G23" s="38">
        <v>1</v>
      </c>
      <c r="H23" s="38">
        <v>2</v>
      </c>
      <c r="I23" s="38">
        <v>1</v>
      </c>
      <c r="J23" s="38">
        <v>2</v>
      </c>
      <c r="K23" s="38">
        <v>1</v>
      </c>
      <c r="L23" s="38">
        <v>1</v>
      </c>
      <c r="M23" s="38">
        <v>2</v>
      </c>
      <c r="N23" s="38">
        <v>1</v>
      </c>
      <c r="O23" s="38">
        <v>1</v>
      </c>
      <c r="P23" s="38">
        <v>2</v>
      </c>
      <c r="Q23" s="38">
        <v>1</v>
      </c>
      <c r="R23" s="38">
        <v>1</v>
      </c>
      <c r="S23" s="38">
        <v>1</v>
      </c>
      <c r="T23" s="39">
        <v>2</v>
      </c>
      <c r="U23" s="36">
        <f>SUM(C23:T23)</f>
        <v>26</v>
      </c>
      <c r="W23" s="32"/>
      <c r="X23" s="32"/>
    </row>
    <row r="24" spans="1:24" ht="14.25" collapsed="1" thickTop="1" thickBot="1">
      <c r="A24" s="19" t="s">
        <v>11</v>
      </c>
      <c r="B24" s="28">
        <f>COUNT(B25:B29)</f>
        <v>5</v>
      </c>
      <c r="C24" s="29">
        <f t="shared" ref="C24:U24" si="6">AVERAGE(C25:C29)</f>
        <v>1.2</v>
      </c>
      <c r="D24" s="29">
        <f t="shared" si="6"/>
        <v>1</v>
      </c>
      <c r="E24" s="29">
        <f t="shared" si="6"/>
        <v>1.4</v>
      </c>
      <c r="F24" s="29">
        <f t="shared" si="6"/>
        <v>1.6</v>
      </c>
      <c r="G24" s="29">
        <f t="shared" si="6"/>
        <v>1.2</v>
      </c>
      <c r="H24" s="29">
        <f t="shared" si="6"/>
        <v>1.6</v>
      </c>
      <c r="I24" s="29">
        <f t="shared" si="6"/>
        <v>1.2</v>
      </c>
      <c r="J24" s="29">
        <f t="shared" si="6"/>
        <v>1.6</v>
      </c>
      <c r="K24" s="29">
        <f t="shared" si="6"/>
        <v>1.6</v>
      </c>
      <c r="L24" s="29">
        <f t="shared" si="6"/>
        <v>1.4</v>
      </c>
      <c r="M24" s="29">
        <f t="shared" si="6"/>
        <v>1.6</v>
      </c>
      <c r="N24" s="29">
        <f t="shared" si="6"/>
        <v>1.2</v>
      </c>
      <c r="O24" s="29">
        <f t="shared" si="6"/>
        <v>1.6</v>
      </c>
      <c r="P24" s="29">
        <f t="shared" si="6"/>
        <v>1</v>
      </c>
      <c r="Q24" s="29">
        <f t="shared" si="6"/>
        <v>1.4</v>
      </c>
      <c r="R24" s="29">
        <f t="shared" si="6"/>
        <v>1.4</v>
      </c>
      <c r="S24" s="29">
        <f t="shared" si="6"/>
        <v>1</v>
      </c>
      <c r="T24" s="29">
        <f t="shared" si="6"/>
        <v>1.2</v>
      </c>
      <c r="U24" s="30">
        <f t="shared" si="6"/>
        <v>24.2</v>
      </c>
      <c r="W24" s="31"/>
      <c r="X24" s="31"/>
    </row>
    <row r="25" spans="1:24" ht="14.25" hidden="1" outlineLevel="1" thickTop="1" thickBot="1">
      <c r="A25" s="19"/>
      <c r="B25" s="28">
        <v>1</v>
      </c>
      <c r="C25" s="43">
        <v>1</v>
      </c>
      <c r="D25" s="44">
        <v>1</v>
      </c>
      <c r="E25" s="44">
        <v>1</v>
      </c>
      <c r="F25" s="44">
        <v>2</v>
      </c>
      <c r="G25" s="44">
        <v>1</v>
      </c>
      <c r="H25" s="44">
        <v>2</v>
      </c>
      <c r="I25" s="44">
        <v>1</v>
      </c>
      <c r="J25" s="44">
        <v>1</v>
      </c>
      <c r="K25" s="44">
        <v>2</v>
      </c>
      <c r="L25" s="44">
        <v>2</v>
      </c>
      <c r="M25" s="44">
        <v>2</v>
      </c>
      <c r="N25" s="44">
        <v>1</v>
      </c>
      <c r="O25" s="44">
        <v>1</v>
      </c>
      <c r="P25" s="44">
        <v>1</v>
      </c>
      <c r="Q25" s="44">
        <v>1</v>
      </c>
      <c r="R25" s="44">
        <v>1</v>
      </c>
      <c r="S25" s="44">
        <v>1</v>
      </c>
      <c r="T25" s="45">
        <v>1</v>
      </c>
      <c r="U25" s="36">
        <f t="shared" ref="U25:U29" si="7">SUM(C25:T25)</f>
        <v>23</v>
      </c>
      <c r="W25" s="31"/>
      <c r="X25" s="32"/>
    </row>
    <row r="26" spans="1:24" ht="14.25" hidden="1" outlineLevel="1" thickTop="1" thickBot="1">
      <c r="A26" s="19"/>
      <c r="B26" s="28">
        <v>2</v>
      </c>
      <c r="C26" s="40">
        <v>1</v>
      </c>
      <c r="D26" s="41">
        <v>1</v>
      </c>
      <c r="E26" s="41">
        <v>2</v>
      </c>
      <c r="F26" s="41">
        <v>2</v>
      </c>
      <c r="G26" s="41">
        <v>1</v>
      </c>
      <c r="H26" s="41">
        <v>2</v>
      </c>
      <c r="I26" s="41">
        <v>1</v>
      </c>
      <c r="J26" s="41">
        <v>3</v>
      </c>
      <c r="K26" s="41">
        <v>2</v>
      </c>
      <c r="L26" s="41">
        <v>1</v>
      </c>
      <c r="M26" s="41">
        <v>2</v>
      </c>
      <c r="N26" s="41">
        <v>1</v>
      </c>
      <c r="O26" s="41">
        <v>1</v>
      </c>
      <c r="P26" s="41">
        <v>1</v>
      </c>
      <c r="Q26" s="41">
        <v>1</v>
      </c>
      <c r="R26" s="41">
        <v>2</v>
      </c>
      <c r="S26" s="41">
        <v>1</v>
      </c>
      <c r="T26" s="42">
        <v>2</v>
      </c>
      <c r="U26" s="36">
        <f t="shared" si="7"/>
        <v>27</v>
      </c>
      <c r="W26" s="32"/>
      <c r="X26" s="32"/>
    </row>
    <row r="27" spans="1:24" ht="14.25" hidden="1" outlineLevel="1" thickTop="1" thickBot="1">
      <c r="A27" s="19"/>
      <c r="B27" s="28">
        <v>3</v>
      </c>
      <c r="C27" s="37">
        <v>2</v>
      </c>
      <c r="D27" s="38">
        <v>1</v>
      </c>
      <c r="E27" s="38">
        <v>2</v>
      </c>
      <c r="F27" s="38">
        <v>2</v>
      </c>
      <c r="G27" s="38">
        <v>1</v>
      </c>
      <c r="H27" s="38">
        <v>1</v>
      </c>
      <c r="I27" s="38">
        <v>1</v>
      </c>
      <c r="J27" s="38">
        <v>2</v>
      </c>
      <c r="K27" s="38">
        <v>1</v>
      </c>
      <c r="L27" s="38">
        <v>1</v>
      </c>
      <c r="M27" s="38">
        <v>1</v>
      </c>
      <c r="N27" s="38">
        <v>1</v>
      </c>
      <c r="O27" s="38">
        <v>1</v>
      </c>
      <c r="P27" s="38">
        <v>1</v>
      </c>
      <c r="Q27" s="38">
        <v>1</v>
      </c>
      <c r="R27" s="38">
        <v>1</v>
      </c>
      <c r="S27" s="38">
        <v>1</v>
      </c>
      <c r="T27" s="39">
        <v>1</v>
      </c>
      <c r="U27" s="36">
        <f t="shared" si="7"/>
        <v>22</v>
      </c>
      <c r="W27" s="32"/>
      <c r="X27" s="32"/>
    </row>
    <row r="28" spans="1:24" ht="14.25" hidden="1" outlineLevel="1" thickTop="1" thickBot="1">
      <c r="A28" s="19"/>
      <c r="B28" s="28">
        <v>4</v>
      </c>
      <c r="C28" s="40">
        <v>1</v>
      </c>
      <c r="D28" s="41">
        <v>1</v>
      </c>
      <c r="E28" s="41">
        <v>1</v>
      </c>
      <c r="F28" s="41">
        <v>1</v>
      </c>
      <c r="G28" s="41">
        <v>1</v>
      </c>
      <c r="H28" s="41">
        <v>1</v>
      </c>
      <c r="I28" s="41">
        <v>1</v>
      </c>
      <c r="J28" s="41">
        <v>1</v>
      </c>
      <c r="K28" s="41">
        <v>2</v>
      </c>
      <c r="L28" s="41">
        <v>1</v>
      </c>
      <c r="M28" s="41">
        <v>1</v>
      </c>
      <c r="N28" s="41">
        <v>2</v>
      </c>
      <c r="O28" s="41">
        <v>3</v>
      </c>
      <c r="P28" s="41">
        <v>1</v>
      </c>
      <c r="Q28" s="41">
        <v>1</v>
      </c>
      <c r="R28" s="41">
        <v>1</v>
      </c>
      <c r="S28" s="41">
        <v>1</v>
      </c>
      <c r="T28" s="42">
        <v>1</v>
      </c>
      <c r="U28" s="36">
        <f t="shared" si="7"/>
        <v>22</v>
      </c>
      <c r="W28" s="32"/>
      <c r="X28" s="32"/>
    </row>
    <row r="29" spans="1:24" ht="14.25" hidden="1" outlineLevel="1" thickTop="1" thickBot="1">
      <c r="A29" s="19"/>
      <c r="B29" s="28">
        <v>5</v>
      </c>
      <c r="C29" s="40">
        <v>1</v>
      </c>
      <c r="D29" s="41">
        <v>1</v>
      </c>
      <c r="E29" s="41">
        <v>1</v>
      </c>
      <c r="F29" s="41">
        <v>1</v>
      </c>
      <c r="G29" s="41">
        <v>2</v>
      </c>
      <c r="H29" s="41">
        <v>2</v>
      </c>
      <c r="I29" s="41">
        <v>2</v>
      </c>
      <c r="J29" s="41">
        <v>1</v>
      </c>
      <c r="K29" s="41">
        <v>1</v>
      </c>
      <c r="L29" s="41">
        <v>2</v>
      </c>
      <c r="M29" s="41">
        <v>2</v>
      </c>
      <c r="N29" s="41">
        <v>1</v>
      </c>
      <c r="O29" s="41">
        <v>2</v>
      </c>
      <c r="P29" s="41">
        <v>1</v>
      </c>
      <c r="Q29" s="41">
        <v>3</v>
      </c>
      <c r="R29" s="41">
        <v>2</v>
      </c>
      <c r="S29" s="41">
        <v>1</v>
      </c>
      <c r="T29" s="42">
        <v>1</v>
      </c>
      <c r="U29" s="36">
        <f t="shared" si="7"/>
        <v>27</v>
      </c>
      <c r="W29" s="31"/>
      <c r="X29" s="32"/>
    </row>
    <row r="30" spans="1:24" ht="14.25" collapsed="1" thickTop="1" thickBot="1">
      <c r="A30" s="19" t="s">
        <v>10</v>
      </c>
      <c r="B30" s="28">
        <f>COUNT(B31:B35)</f>
        <v>5</v>
      </c>
      <c r="C30" s="29">
        <f t="shared" ref="C30:U30" si="8">AVERAGE(C31:C35)</f>
        <v>1</v>
      </c>
      <c r="D30" s="29">
        <f t="shared" si="8"/>
        <v>1.2</v>
      </c>
      <c r="E30" s="29">
        <f t="shared" si="8"/>
        <v>1.2</v>
      </c>
      <c r="F30" s="29">
        <f t="shared" si="8"/>
        <v>1.6</v>
      </c>
      <c r="G30" s="29">
        <f t="shared" si="8"/>
        <v>1.2</v>
      </c>
      <c r="H30" s="29">
        <f t="shared" si="8"/>
        <v>2.2000000000000002</v>
      </c>
      <c r="I30" s="29">
        <f t="shared" si="8"/>
        <v>1.6</v>
      </c>
      <c r="J30" s="29">
        <f t="shared" si="8"/>
        <v>1</v>
      </c>
      <c r="K30" s="29">
        <f t="shared" si="8"/>
        <v>1.2</v>
      </c>
      <c r="L30" s="29">
        <f t="shared" si="8"/>
        <v>1.4</v>
      </c>
      <c r="M30" s="29">
        <f t="shared" si="8"/>
        <v>1.4</v>
      </c>
      <c r="N30" s="29">
        <f t="shared" si="8"/>
        <v>1.4</v>
      </c>
      <c r="O30" s="29">
        <f t="shared" si="8"/>
        <v>2.2000000000000002</v>
      </c>
      <c r="P30" s="29">
        <f t="shared" si="8"/>
        <v>1.2</v>
      </c>
      <c r="Q30" s="29">
        <f t="shared" si="8"/>
        <v>1</v>
      </c>
      <c r="R30" s="29">
        <f t="shared" si="8"/>
        <v>1.2</v>
      </c>
      <c r="S30" s="29">
        <f t="shared" si="8"/>
        <v>1</v>
      </c>
      <c r="T30" s="29">
        <f t="shared" si="8"/>
        <v>1.2</v>
      </c>
      <c r="U30" s="30">
        <f t="shared" si="8"/>
        <v>24.2</v>
      </c>
      <c r="W30" s="31"/>
      <c r="X30" s="31"/>
    </row>
    <row r="31" spans="1:24" ht="14.25" hidden="1" outlineLevel="1" thickTop="1" thickBot="1">
      <c r="A31" s="19"/>
      <c r="B31" s="28">
        <v>1</v>
      </c>
      <c r="C31" s="43">
        <v>1</v>
      </c>
      <c r="D31" s="44">
        <v>2</v>
      </c>
      <c r="E31" s="44">
        <v>2</v>
      </c>
      <c r="F31" s="44">
        <v>2</v>
      </c>
      <c r="G31" s="44">
        <v>2</v>
      </c>
      <c r="H31" s="44">
        <v>4</v>
      </c>
      <c r="I31" s="44">
        <v>2</v>
      </c>
      <c r="J31" s="44">
        <v>1</v>
      </c>
      <c r="K31" s="44">
        <v>1</v>
      </c>
      <c r="L31" s="44">
        <v>1</v>
      </c>
      <c r="M31" s="44">
        <v>2</v>
      </c>
      <c r="N31" s="44">
        <v>2</v>
      </c>
      <c r="O31" s="44">
        <v>2</v>
      </c>
      <c r="P31" s="44">
        <v>1</v>
      </c>
      <c r="Q31" s="44">
        <v>1</v>
      </c>
      <c r="R31" s="44">
        <v>1</v>
      </c>
      <c r="S31" s="44">
        <v>1</v>
      </c>
      <c r="T31" s="45">
        <v>2</v>
      </c>
      <c r="U31" s="36">
        <f t="shared" ref="U31:U35" si="9">SUM(C31:T31)</f>
        <v>30</v>
      </c>
      <c r="W31" s="31"/>
      <c r="X31" s="32"/>
    </row>
    <row r="32" spans="1:24" ht="14.25" hidden="1" outlineLevel="1" thickTop="1" thickBot="1">
      <c r="A32" s="19"/>
      <c r="B32" s="28">
        <v>2</v>
      </c>
      <c r="C32" s="40">
        <v>1</v>
      </c>
      <c r="D32" s="41">
        <v>1</v>
      </c>
      <c r="E32" s="41">
        <v>1</v>
      </c>
      <c r="F32" s="41">
        <v>1</v>
      </c>
      <c r="G32" s="41">
        <v>1</v>
      </c>
      <c r="H32" s="41">
        <v>2</v>
      </c>
      <c r="I32" s="41">
        <v>2</v>
      </c>
      <c r="J32" s="41">
        <v>1</v>
      </c>
      <c r="K32" s="41">
        <v>1</v>
      </c>
      <c r="L32" s="41">
        <v>2</v>
      </c>
      <c r="M32" s="41">
        <v>1</v>
      </c>
      <c r="N32" s="41">
        <v>1</v>
      </c>
      <c r="O32" s="41">
        <v>2</v>
      </c>
      <c r="P32" s="41">
        <v>1</v>
      </c>
      <c r="Q32" s="41">
        <v>1</v>
      </c>
      <c r="R32" s="41">
        <v>1</v>
      </c>
      <c r="S32" s="41">
        <v>1</v>
      </c>
      <c r="T32" s="42">
        <v>1</v>
      </c>
      <c r="U32" s="36">
        <f t="shared" si="9"/>
        <v>22</v>
      </c>
      <c r="W32" s="32"/>
      <c r="X32" s="32"/>
    </row>
    <row r="33" spans="1:24" ht="14.25" hidden="1" outlineLevel="1" thickTop="1" thickBot="1">
      <c r="A33" s="19"/>
      <c r="B33" s="28">
        <v>3</v>
      </c>
      <c r="C33" s="37">
        <v>1</v>
      </c>
      <c r="D33" s="38">
        <v>1</v>
      </c>
      <c r="E33" s="38">
        <v>1</v>
      </c>
      <c r="F33" s="38">
        <v>2</v>
      </c>
      <c r="G33" s="38">
        <v>1</v>
      </c>
      <c r="H33" s="38">
        <v>2</v>
      </c>
      <c r="I33" s="38">
        <v>1</v>
      </c>
      <c r="J33" s="38">
        <v>1</v>
      </c>
      <c r="K33" s="38">
        <v>1</v>
      </c>
      <c r="L33" s="38">
        <v>2</v>
      </c>
      <c r="M33" s="38">
        <v>1</v>
      </c>
      <c r="N33" s="38">
        <v>2</v>
      </c>
      <c r="O33" s="38">
        <v>3</v>
      </c>
      <c r="P33" s="38">
        <v>1</v>
      </c>
      <c r="Q33" s="38">
        <v>1</v>
      </c>
      <c r="R33" s="38">
        <v>2</v>
      </c>
      <c r="S33" s="38">
        <v>1</v>
      </c>
      <c r="T33" s="39">
        <v>1</v>
      </c>
      <c r="U33" s="36">
        <f t="shared" si="9"/>
        <v>25</v>
      </c>
      <c r="W33" s="32"/>
      <c r="X33" s="32"/>
    </row>
    <row r="34" spans="1:24" ht="14.25" hidden="1" outlineLevel="1" thickTop="1" thickBot="1">
      <c r="A34" s="19"/>
      <c r="B34" s="28">
        <v>4</v>
      </c>
      <c r="C34" s="40">
        <v>1</v>
      </c>
      <c r="D34" s="41">
        <v>1</v>
      </c>
      <c r="E34" s="41">
        <v>1</v>
      </c>
      <c r="F34" s="41">
        <v>1</v>
      </c>
      <c r="G34" s="41">
        <v>1</v>
      </c>
      <c r="H34" s="41">
        <v>1</v>
      </c>
      <c r="I34" s="41">
        <v>2</v>
      </c>
      <c r="J34" s="41">
        <v>1</v>
      </c>
      <c r="K34" s="41">
        <v>1</v>
      </c>
      <c r="L34" s="41">
        <v>1</v>
      </c>
      <c r="M34" s="41">
        <v>1</v>
      </c>
      <c r="N34" s="41">
        <v>1</v>
      </c>
      <c r="O34" s="41">
        <v>2</v>
      </c>
      <c r="P34" s="41">
        <v>1</v>
      </c>
      <c r="Q34" s="41">
        <v>1</v>
      </c>
      <c r="R34" s="41">
        <v>1</v>
      </c>
      <c r="S34" s="41">
        <v>1</v>
      </c>
      <c r="T34" s="42">
        <v>1</v>
      </c>
      <c r="U34" s="36">
        <f t="shared" si="9"/>
        <v>20</v>
      </c>
      <c r="W34" s="32"/>
      <c r="X34" s="32"/>
    </row>
    <row r="35" spans="1:24" ht="14.25" hidden="1" outlineLevel="1" thickTop="1" thickBot="1">
      <c r="A35" s="19"/>
      <c r="B35" s="28">
        <v>5</v>
      </c>
      <c r="C35" s="40">
        <v>1</v>
      </c>
      <c r="D35" s="41">
        <v>1</v>
      </c>
      <c r="E35" s="41">
        <v>1</v>
      </c>
      <c r="F35" s="41">
        <v>2</v>
      </c>
      <c r="G35" s="41">
        <v>1</v>
      </c>
      <c r="H35" s="41">
        <v>2</v>
      </c>
      <c r="I35" s="41">
        <v>1</v>
      </c>
      <c r="J35" s="41">
        <v>1</v>
      </c>
      <c r="K35" s="41">
        <v>2</v>
      </c>
      <c r="L35" s="41">
        <v>1</v>
      </c>
      <c r="M35" s="41">
        <v>2</v>
      </c>
      <c r="N35" s="41">
        <v>1</v>
      </c>
      <c r="O35" s="41">
        <v>2</v>
      </c>
      <c r="P35" s="41">
        <v>2</v>
      </c>
      <c r="Q35" s="41">
        <v>1</v>
      </c>
      <c r="R35" s="41">
        <v>1</v>
      </c>
      <c r="S35" s="41">
        <v>1</v>
      </c>
      <c r="T35" s="42">
        <v>1</v>
      </c>
      <c r="U35" s="36">
        <f t="shared" si="9"/>
        <v>24</v>
      </c>
      <c r="W35" s="31"/>
      <c r="X35" s="32"/>
    </row>
    <row r="36" spans="1:24" ht="14.25" collapsed="1" thickTop="1" thickBot="1">
      <c r="A36" s="19" t="s">
        <v>18</v>
      </c>
      <c r="B36" s="28">
        <f>COUNT(B37:B41)</f>
        <v>5</v>
      </c>
      <c r="C36" s="29">
        <f t="shared" ref="C36:U36" si="10">AVERAGE(C37:C41)</f>
        <v>1</v>
      </c>
      <c r="D36" s="29">
        <f t="shared" si="10"/>
        <v>1.2</v>
      </c>
      <c r="E36" s="29">
        <f t="shared" si="10"/>
        <v>1.6</v>
      </c>
      <c r="F36" s="29">
        <f t="shared" si="10"/>
        <v>1.2</v>
      </c>
      <c r="G36" s="29">
        <f t="shared" si="10"/>
        <v>1</v>
      </c>
      <c r="H36" s="29">
        <f t="shared" si="10"/>
        <v>1.2</v>
      </c>
      <c r="I36" s="29">
        <f t="shared" si="10"/>
        <v>1.6</v>
      </c>
      <c r="J36" s="29">
        <f t="shared" si="10"/>
        <v>1.4</v>
      </c>
      <c r="K36" s="29">
        <f t="shared" si="10"/>
        <v>1.2</v>
      </c>
      <c r="L36" s="29">
        <f t="shared" si="10"/>
        <v>1.6</v>
      </c>
      <c r="M36" s="29">
        <f t="shared" si="10"/>
        <v>1.8</v>
      </c>
      <c r="N36" s="29">
        <f t="shared" si="10"/>
        <v>1.6</v>
      </c>
      <c r="O36" s="29">
        <f t="shared" si="10"/>
        <v>1.8</v>
      </c>
      <c r="P36" s="29">
        <f t="shared" si="10"/>
        <v>1.4</v>
      </c>
      <c r="Q36" s="29">
        <f t="shared" si="10"/>
        <v>1.2</v>
      </c>
      <c r="R36" s="29">
        <f t="shared" si="10"/>
        <v>1.4</v>
      </c>
      <c r="S36" s="29">
        <f t="shared" si="10"/>
        <v>1</v>
      </c>
      <c r="T36" s="29">
        <f t="shared" si="10"/>
        <v>1.4</v>
      </c>
      <c r="U36" s="30">
        <f t="shared" si="10"/>
        <v>24.6</v>
      </c>
      <c r="W36" s="31"/>
      <c r="X36" s="31"/>
    </row>
    <row r="37" spans="1:24" ht="14.25" hidden="1" outlineLevel="1" thickTop="1" thickBot="1">
      <c r="A37" s="19"/>
      <c r="B37" s="28">
        <v>1</v>
      </c>
      <c r="C37" s="43">
        <v>1</v>
      </c>
      <c r="D37" s="44">
        <v>1</v>
      </c>
      <c r="E37" s="44">
        <v>2</v>
      </c>
      <c r="F37" s="44">
        <v>2</v>
      </c>
      <c r="G37" s="44">
        <v>1</v>
      </c>
      <c r="H37" s="44">
        <v>1</v>
      </c>
      <c r="I37" s="44">
        <v>1</v>
      </c>
      <c r="J37" s="44">
        <v>2</v>
      </c>
      <c r="K37" s="44">
        <v>1</v>
      </c>
      <c r="L37" s="44">
        <v>2</v>
      </c>
      <c r="M37" s="44">
        <v>2</v>
      </c>
      <c r="N37" s="44">
        <v>2</v>
      </c>
      <c r="O37" s="44">
        <v>3</v>
      </c>
      <c r="P37" s="44">
        <v>2</v>
      </c>
      <c r="Q37" s="44">
        <v>1</v>
      </c>
      <c r="R37" s="44">
        <v>1</v>
      </c>
      <c r="S37" s="44">
        <v>1</v>
      </c>
      <c r="T37" s="45">
        <v>1</v>
      </c>
      <c r="U37" s="36">
        <f t="shared" ref="U37:U41" si="11">SUM(C37:T37)</f>
        <v>27</v>
      </c>
      <c r="W37" s="31"/>
      <c r="X37" s="32"/>
    </row>
    <row r="38" spans="1:24" ht="14.25" hidden="1" outlineLevel="1" thickTop="1" thickBot="1">
      <c r="A38" s="19"/>
      <c r="B38" s="28">
        <v>2</v>
      </c>
      <c r="C38" s="40">
        <v>1</v>
      </c>
      <c r="D38" s="41">
        <v>2</v>
      </c>
      <c r="E38" s="41">
        <v>1</v>
      </c>
      <c r="F38" s="41">
        <v>1</v>
      </c>
      <c r="G38" s="41">
        <v>1</v>
      </c>
      <c r="H38" s="41">
        <v>1</v>
      </c>
      <c r="I38" s="41">
        <v>2</v>
      </c>
      <c r="J38" s="41">
        <v>1</v>
      </c>
      <c r="K38" s="41">
        <v>1</v>
      </c>
      <c r="L38" s="41">
        <v>2</v>
      </c>
      <c r="M38" s="41">
        <v>2</v>
      </c>
      <c r="N38" s="41">
        <v>1</v>
      </c>
      <c r="O38" s="41">
        <v>1</v>
      </c>
      <c r="P38" s="41">
        <v>1</v>
      </c>
      <c r="Q38" s="41">
        <v>1</v>
      </c>
      <c r="R38" s="41">
        <v>2</v>
      </c>
      <c r="S38" s="41">
        <v>1</v>
      </c>
      <c r="T38" s="42">
        <v>1</v>
      </c>
      <c r="U38" s="36">
        <f t="shared" si="11"/>
        <v>23</v>
      </c>
      <c r="W38" s="32"/>
      <c r="X38" s="32"/>
    </row>
    <row r="39" spans="1:24" ht="14.25" hidden="1" outlineLevel="1" thickTop="1" thickBot="1">
      <c r="A39" s="19"/>
      <c r="B39" s="28">
        <v>3</v>
      </c>
      <c r="C39" s="37">
        <v>1</v>
      </c>
      <c r="D39" s="38">
        <v>1</v>
      </c>
      <c r="E39" s="38">
        <v>1</v>
      </c>
      <c r="F39" s="38">
        <v>1</v>
      </c>
      <c r="G39" s="38">
        <v>1</v>
      </c>
      <c r="H39" s="38">
        <v>2</v>
      </c>
      <c r="I39" s="38">
        <v>1</v>
      </c>
      <c r="J39" s="38">
        <v>1</v>
      </c>
      <c r="K39" s="38">
        <v>2</v>
      </c>
      <c r="L39" s="38">
        <v>2</v>
      </c>
      <c r="M39" s="38">
        <v>2</v>
      </c>
      <c r="N39" s="38">
        <v>2</v>
      </c>
      <c r="O39" s="38">
        <v>2</v>
      </c>
      <c r="P39" s="38">
        <v>1</v>
      </c>
      <c r="Q39" s="38">
        <v>1</v>
      </c>
      <c r="R39" s="38">
        <v>1</v>
      </c>
      <c r="S39" s="38">
        <v>1</v>
      </c>
      <c r="T39" s="38">
        <v>1</v>
      </c>
      <c r="U39" s="36">
        <f t="shared" si="11"/>
        <v>24</v>
      </c>
      <c r="W39" s="32"/>
      <c r="X39" s="32"/>
    </row>
    <row r="40" spans="1:24" ht="14.25" hidden="1" outlineLevel="1" thickTop="1" thickBot="1">
      <c r="A40" s="19"/>
      <c r="B40" s="28">
        <v>4</v>
      </c>
      <c r="C40" s="40">
        <v>1</v>
      </c>
      <c r="D40" s="41">
        <v>1</v>
      </c>
      <c r="E40" s="41">
        <v>1</v>
      </c>
      <c r="F40" s="41">
        <v>1</v>
      </c>
      <c r="G40" s="41">
        <v>1</v>
      </c>
      <c r="H40" s="41">
        <v>1</v>
      </c>
      <c r="I40" s="41">
        <v>2</v>
      </c>
      <c r="J40" s="41">
        <v>2</v>
      </c>
      <c r="K40" s="41">
        <v>1</v>
      </c>
      <c r="L40" s="41">
        <v>1</v>
      </c>
      <c r="M40" s="41">
        <v>2</v>
      </c>
      <c r="N40" s="41">
        <v>2</v>
      </c>
      <c r="O40" s="41">
        <v>1</v>
      </c>
      <c r="P40" s="41">
        <v>1</v>
      </c>
      <c r="Q40" s="41">
        <v>2</v>
      </c>
      <c r="R40" s="41">
        <v>2</v>
      </c>
      <c r="S40" s="41">
        <v>1</v>
      </c>
      <c r="T40" s="41">
        <v>2</v>
      </c>
      <c r="U40" s="36">
        <f t="shared" si="11"/>
        <v>25</v>
      </c>
      <c r="W40" s="32"/>
      <c r="X40" s="32"/>
    </row>
    <row r="41" spans="1:24" ht="14.25" hidden="1" outlineLevel="1" thickTop="1" thickBot="1">
      <c r="A41" s="19"/>
      <c r="B41" s="28">
        <v>5</v>
      </c>
      <c r="C41" s="40">
        <v>1</v>
      </c>
      <c r="D41" s="41">
        <v>1</v>
      </c>
      <c r="E41" s="41">
        <v>3</v>
      </c>
      <c r="F41" s="41">
        <v>1</v>
      </c>
      <c r="G41" s="41">
        <v>1</v>
      </c>
      <c r="H41" s="41">
        <v>1</v>
      </c>
      <c r="I41" s="41">
        <v>2</v>
      </c>
      <c r="J41" s="41">
        <v>1</v>
      </c>
      <c r="K41" s="41">
        <v>1</v>
      </c>
      <c r="L41" s="41">
        <v>1</v>
      </c>
      <c r="M41" s="41">
        <v>1</v>
      </c>
      <c r="N41" s="41">
        <v>1</v>
      </c>
      <c r="O41" s="41">
        <v>2</v>
      </c>
      <c r="P41" s="41">
        <v>2</v>
      </c>
      <c r="Q41" s="41">
        <v>1</v>
      </c>
      <c r="R41" s="41">
        <v>1</v>
      </c>
      <c r="S41" s="41">
        <v>1</v>
      </c>
      <c r="T41" s="41">
        <v>2</v>
      </c>
      <c r="U41" s="36">
        <f t="shared" si="11"/>
        <v>24</v>
      </c>
      <c r="W41" s="31"/>
      <c r="X41" s="32"/>
    </row>
    <row r="42" spans="1:24" ht="14.25" collapsed="1" thickTop="1" thickBot="1">
      <c r="A42" s="19" t="s">
        <v>13</v>
      </c>
      <c r="B42" s="28">
        <f>COUNT(B43:B47)</f>
        <v>5</v>
      </c>
      <c r="C42" s="29">
        <f t="shared" ref="C42:U42" si="12">AVERAGE(C43:C47)</f>
        <v>1</v>
      </c>
      <c r="D42" s="29">
        <f t="shared" si="12"/>
        <v>1.4</v>
      </c>
      <c r="E42" s="29">
        <f t="shared" si="12"/>
        <v>1.2</v>
      </c>
      <c r="F42" s="29">
        <f t="shared" si="12"/>
        <v>2</v>
      </c>
      <c r="G42" s="29">
        <f t="shared" si="12"/>
        <v>1</v>
      </c>
      <c r="H42" s="29">
        <f t="shared" si="12"/>
        <v>1.8</v>
      </c>
      <c r="I42" s="29">
        <f t="shared" si="12"/>
        <v>1</v>
      </c>
      <c r="J42" s="29">
        <f t="shared" si="12"/>
        <v>1.6</v>
      </c>
      <c r="K42" s="29">
        <f t="shared" si="12"/>
        <v>1.6</v>
      </c>
      <c r="L42" s="29">
        <f t="shared" si="12"/>
        <v>1.4</v>
      </c>
      <c r="M42" s="29">
        <f t="shared" si="12"/>
        <v>1.6</v>
      </c>
      <c r="N42" s="29">
        <f t="shared" si="12"/>
        <v>1.4</v>
      </c>
      <c r="O42" s="29">
        <f t="shared" si="12"/>
        <v>1.8</v>
      </c>
      <c r="P42" s="29">
        <f t="shared" si="12"/>
        <v>1.6</v>
      </c>
      <c r="Q42" s="29">
        <f t="shared" si="12"/>
        <v>1</v>
      </c>
      <c r="R42" s="29">
        <f t="shared" si="12"/>
        <v>1.2</v>
      </c>
      <c r="S42" s="29">
        <f t="shared" si="12"/>
        <v>1</v>
      </c>
      <c r="T42" s="29">
        <f t="shared" si="12"/>
        <v>1.2</v>
      </c>
      <c r="U42" s="30">
        <f t="shared" si="12"/>
        <v>24.8</v>
      </c>
      <c r="W42" s="31"/>
      <c r="X42" s="31"/>
    </row>
    <row r="43" spans="1:24" ht="14.25" hidden="1" outlineLevel="1" thickTop="1" thickBot="1">
      <c r="A43" s="19"/>
      <c r="B43" s="28">
        <v>1</v>
      </c>
      <c r="C43" s="37">
        <v>1</v>
      </c>
      <c r="D43" s="38">
        <v>2</v>
      </c>
      <c r="E43" s="38">
        <v>1</v>
      </c>
      <c r="F43" s="38">
        <v>1</v>
      </c>
      <c r="G43" s="38">
        <v>1</v>
      </c>
      <c r="H43" s="38">
        <v>3</v>
      </c>
      <c r="I43" s="38">
        <v>1</v>
      </c>
      <c r="J43" s="38">
        <v>1</v>
      </c>
      <c r="K43" s="38">
        <v>2</v>
      </c>
      <c r="L43" s="38">
        <v>2</v>
      </c>
      <c r="M43" s="38">
        <v>2</v>
      </c>
      <c r="N43" s="38">
        <v>2</v>
      </c>
      <c r="O43" s="38">
        <v>2</v>
      </c>
      <c r="P43" s="38">
        <v>2</v>
      </c>
      <c r="Q43" s="38">
        <v>1</v>
      </c>
      <c r="R43" s="38">
        <v>1</v>
      </c>
      <c r="S43" s="38">
        <v>1</v>
      </c>
      <c r="T43" s="38">
        <v>1</v>
      </c>
      <c r="U43" s="36">
        <f t="shared" ref="U43:U47" si="13">SUM(C43:T43)</f>
        <v>27</v>
      </c>
      <c r="W43" s="31"/>
      <c r="X43" s="32"/>
    </row>
    <row r="44" spans="1:24" ht="14.25" hidden="1" outlineLevel="1" thickTop="1" thickBot="1">
      <c r="A44" s="19"/>
      <c r="B44" s="28">
        <v>2</v>
      </c>
      <c r="C44" s="37">
        <v>1</v>
      </c>
      <c r="D44" s="38">
        <v>1</v>
      </c>
      <c r="E44" s="38">
        <v>1</v>
      </c>
      <c r="F44" s="38">
        <v>2</v>
      </c>
      <c r="G44" s="38">
        <v>1</v>
      </c>
      <c r="H44" s="38">
        <v>1</v>
      </c>
      <c r="I44" s="38">
        <v>1</v>
      </c>
      <c r="J44" s="38">
        <v>2</v>
      </c>
      <c r="K44" s="38">
        <v>1</v>
      </c>
      <c r="L44" s="38">
        <v>1</v>
      </c>
      <c r="M44" s="38">
        <v>1</v>
      </c>
      <c r="N44" s="38">
        <v>1</v>
      </c>
      <c r="O44" s="38">
        <v>2</v>
      </c>
      <c r="P44" s="38">
        <v>2</v>
      </c>
      <c r="Q44" s="38">
        <v>1</v>
      </c>
      <c r="R44" s="38">
        <v>1</v>
      </c>
      <c r="S44" s="38">
        <v>1</v>
      </c>
      <c r="T44" s="38">
        <v>1</v>
      </c>
      <c r="U44" s="36">
        <f t="shared" si="13"/>
        <v>22</v>
      </c>
      <c r="W44" s="32"/>
      <c r="X44" s="32"/>
    </row>
    <row r="45" spans="1:24" ht="14.25" hidden="1" outlineLevel="1" thickTop="1" thickBot="1">
      <c r="A45" s="19"/>
      <c r="B45" s="28">
        <v>3</v>
      </c>
      <c r="C45" s="37">
        <v>1</v>
      </c>
      <c r="D45" s="38">
        <v>1</v>
      </c>
      <c r="E45" s="38">
        <v>2</v>
      </c>
      <c r="F45" s="38">
        <v>2</v>
      </c>
      <c r="G45" s="38">
        <v>1</v>
      </c>
      <c r="H45" s="38">
        <v>1</v>
      </c>
      <c r="I45" s="38">
        <v>1</v>
      </c>
      <c r="J45" s="38">
        <v>2</v>
      </c>
      <c r="K45" s="38">
        <v>1</v>
      </c>
      <c r="L45" s="38">
        <v>1</v>
      </c>
      <c r="M45" s="38">
        <v>1</v>
      </c>
      <c r="N45" s="38">
        <v>1</v>
      </c>
      <c r="O45" s="38">
        <v>2</v>
      </c>
      <c r="P45" s="38">
        <v>2</v>
      </c>
      <c r="Q45" s="38">
        <v>1</v>
      </c>
      <c r="R45" s="38">
        <v>1</v>
      </c>
      <c r="S45" s="38">
        <v>1</v>
      </c>
      <c r="T45" s="38">
        <v>2</v>
      </c>
      <c r="U45" s="36">
        <f t="shared" si="13"/>
        <v>24</v>
      </c>
      <c r="W45" s="32"/>
      <c r="X45" s="32"/>
    </row>
    <row r="46" spans="1:24" ht="14.25" hidden="1" outlineLevel="1" thickTop="1" thickBot="1">
      <c r="A46" s="19"/>
      <c r="B46" s="28">
        <v>4</v>
      </c>
      <c r="C46" s="37">
        <v>1</v>
      </c>
      <c r="D46" s="38">
        <v>2</v>
      </c>
      <c r="E46" s="38">
        <v>1</v>
      </c>
      <c r="F46" s="38">
        <v>2</v>
      </c>
      <c r="G46" s="38">
        <v>1</v>
      </c>
      <c r="H46" s="38">
        <v>2</v>
      </c>
      <c r="I46" s="38">
        <v>1</v>
      </c>
      <c r="J46" s="38">
        <v>1</v>
      </c>
      <c r="K46" s="38">
        <v>2</v>
      </c>
      <c r="L46" s="38">
        <v>2</v>
      </c>
      <c r="M46" s="38">
        <v>2</v>
      </c>
      <c r="N46" s="38">
        <v>2</v>
      </c>
      <c r="O46" s="38">
        <v>1</v>
      </c>
      <c r="P46" s="38">
        <v>1</v>
      </c>
      <c r="Q46" s="38">
        <v>1</v>
      </c>
      <c r="R46" s="38">
        <v>2</v>
      </c>
      <c r="S46" s="38">
        <v>1</v>
      </c>
      <c r="T46" s="38">
        <v>1</v>
      </c>
      <c r="U46" s="36">
        <f t="shared" si="13"/>
        <v>26</v>
      </c>
      <c r="W46" s="32"/>
      <c r="X46" s="32"/>
    </row>
    <row r="47" spans="1:24" ht="14.25" hidden="1" outlineLevel="1" thickTop="1" thickBot="1">
      <c r="A47" s="19"/>
      <c r="B47" s="28">
        <v>5</v>
      </c>
      <c r="C47" s="37">
        <v>1</v>
      </c>
      <c r="D47" s="38">
        <v>1</v>
      </c>
      <c r="E47" s="38">
        <v>1</v>
      </c>
      <c r="F47" s="38">
        <v>3</v>
      </c>
      <c r="G47" s="38">
        <v>1</v>
      </c>
      <c r="H47" s="38">
        <v>2</v>
      </c>
      <c r="I47" s="38">
        <v>1</v>
      </c>
      <c r="J47" s="38">
        <v>2</v>
      </c>
      <c r="K47" s="38">
        <v>2</v>
      </c>
      <c r="L47" s="38">
        <v>1</v>
      </c>
      <c r="M47" s="38">
        <v>2</v>
      </c>
      <c r="N47" s="38">
        <v>1</v>
      </c>
      <c r="O47" s="38">
        <v>2</v>
      </c>
      <c r="P47" s="38">
        <v>1</v>
      </c>
      <c r="Q47" s="38">
        <v>1</v>
      </c>
      <c r="R47" s="38">
        <v>1</v>
      </c>
      <c r="S47" s="38">
        <v>1</v>
      </c>
      <c r="T47" s="38">
        <v>1</v>
      </c>
      <c r="U47" s="36">
        <f t="shared" si="13"/>
        <v>25</v>
      </c>
      <c r="W47" s="31"/>
      <c r="X47" s="32"/>
    </row>
    <row r="48" spans="1:24" ht="14.25" collapsed="1" thickTop="1" thickBot="1">
      <c r="A48" s="19" t="s">
        <v>20</v>
      </c>
      <c r="B48" s="28">
        <f>COUNT(B49:B53)</f>
        <v>5</v>
      </c>
      <c r="C48" s="29">
        <f t="shared" ref="C48:U48" si="14">AVERAGE(C49:C53)</f>
        <v>1</v>
      </c>
      <c r="D48" s="29">
        <f t="shared" si="14"/>
        <v>1.6</v>
      </c>
      <c r="E48" s="29">
        <f t="shared" si="14"/>
        <v>1.4</v>
      </c>
      <c r="F48" s="29">
        <f t="shared" si="14"/>
        <v>1.2</v>
      </c>
      <c r="G48" s="29">
        <f t="shared" si="14"/>
        <v>1</v>
      </c>
      <c r="H48" s="29">
        <f t="shared" si="14"/>
        <v>1.2</v>
      </c>
      <c r="I48" s="29">
        <f t="shared" si="14"/>
        <v>2.2000000000000002</v>
      </c>
      <c r="J48" s="29">
        <f t="shared" si="14"/>
        <v>1.2</v>
      </c>
      <c r="K48" s="29">
        <f t="shared" si="14"/>
        <v>1.6</v>
      </c>
      <c r="L48" s="29">
        <f t="shared" si="14"/>
        <v>1.8</v>
      </c>
      <c r="M48" s="29">
        <f t="shared" si="14"/>
        <v>1.6</v>
      </c>
      <c r="N48" s="29">
        <f t="shared" si="14"/>
        <v>1.4</v>
      </c>
      <c r="O48" s="29">
        <f t="shared" si="14"/>
        <v>1.6</v>
      </c>
      <c r="P48" s="29">
        <f t="shared" si="14"/>
        <v>1.4</v>
      </c>
      <c r="Q48" s="29">
        <f t="shared" si="14"/>
        <v>1.4</v>
      </c>
      <c r="R48" s="29">
        <f t="shared" si="14"/>
        <v>1.4</v>
      </c>
      <c r="S48" s="29">
        <f t="shared" si="14"/>
        <v>1.6</v>
      </c>
      <c r="T48" s="29">
        <f t="shared" si="14"/>
        <v>1.2</v>
      </c>
      <c r="U48" s="30">
        <f t="shared" si="14"/>
        <v>25.8</v>
      </c>
      <c r="W48" s="31"/>
      <c r="X48" s="32"/>
    </row>
    <row r="49" spans="1:24" ht="14.25" hidden="1" outlineLevel="1" thickTop="1" thickBot="1">
      <c r="A49" s="19"/>
      <c r="B49" s="28">
        <v>1</v>
      </c>
      <c r="C49" s="37">
        <v>1</v>
      </c>
      <c r="D49" s="38">
        <v>2</v>
      </c>
      <c r="E49" s="38">
        <v>1</v>
      </c>
      <c r="F49" s="38">
        <v>1</v>
      </c>
      <c r="G49" s="38">
        <v>1</v>
      </c>
      <c r="H49" s="38">
        <v>2</v>
      </c>
      <c r="I49" s="38">
        <v>2</v>
      </c>
      <c r="J49" s="38">
        <v>1</v>
      </c>
      <c r="K49" s="38">
        <v>1</v>
      </c>
      <c r="L49" s="38">
        <v>2</v>
      </c>
      <c r="M49" s="38">
        <v>1</v>
      </c>
      <c r="N49" s="38">
        <v>1</v>
      </c>
      <c r="O49" s="38">
        <v>2</v>
      </c>
      <c r="P49" s="38">
        <v>2</v>
      </c>
      <c r="Q49" s="38">
        <v>2</v>
      </c>
      <c r="R49" s="38">
        <v>1</v>
      </c>
      <c r="S49" s="38">
        <v>1</v>
      </c>
      <c r="T49" s="38">
        <v>1</v>
      </c>
      <c r="U49" s="36">
        <f t="shared" ref="U49:U53" si="15">SUM(C49:T49)</f>
        <v>25</v>
      </c>
      <c r="W49" s="32"/>
      <c r="X49" s="32"/>
    </row>
    <row r="50" spans="1:24" ht="14.25" hidden="1" outlineLevel="1" thickTop="1" thickBot="1">
      <c r="A50" s="19"/>
      <c r="B50" s="28">
        <v>2</v>
      </c>
      <c r="C50" s="37">
        <v>1</v>
      </c>
      <c r="D50" s="38">
        <v>2</v>
      </c>
      <c r="E50" s="38">
        <v>1</v>
      </c>
      <c r="F50" s="38">
        <v>1</v>
      </c>
      <c r="G50" s="38">
        <v>1</v>
      </c>
      <c r="H50" s="38">
        <v>1</v>
      </c>
      <c r="I50" s="38">
        <v>3</v>
      </c>
      <c r="J50" s="38">
        <v>1</v>
      </c>
      <c r="K50" s="38">
        <v>1</v>
      </c>
      <c r="L50" s="38">
        <v>2</v>
      </c>
      <c r="M50" s="38">
        <v>2</v>
      </c>
      <c r="N50" s="38">
        <v>2</v>
      </c>
      <c r="O50" s="38">
        <v>2</v>
      </c>
      <c r="P50" s="38">
        <v>1</v>
      </c>
      <c r="Q50" s="38">
        <v>1</v>
      </c>
      <c r="R50" s="38">
        <v>1</v>
      </c>
      <c r="S50" s="38">
        <v>1</v>
      </c>
      <c r="T50" s="38">
        <v>2</v>
      </c>
      <c r="U50" s="36">
        <f t="shared" si="15"/>
        <v>26</v>
      </c>
      <c r="W50" s="32"/>
      <c r="X50" s="32"/>
    </row>
    <row r="51" spans="1:24" ht="14.25" hidden="1" outlineLevel="1" thickTop="1" thickBot="1">
      <c r="A51" s="19"/>
      <c r="B51" s="28">
        <v>3</v>
      </c>
      <c r="C51" s="37">
        <v>1</v>
      </c>
      <c r="D51" s="38">
        <v>1</v>
      </c>
      <c r="E51" s="38">
        <v>1</v>
      </c>
      <c r="F51" s="38">
        <v>1</v>
      </c>
      <c r="G51" s="38">
        <v>1</v>
      </c>
      <c r="H51" s="38">
        <v>1</v>
      </c>
      <c r="I51" s="38">
        <v>2</v>
      </c>
      <c r="J51" s="38">
        <v>1</v>
      </c>
      <c r="K51" s="38">
        <v>2</v>
      </c>
      <c r="L51" s="38">
        <v>2</v>
      </c>
      <c r="M51" s="38">
        <v>2</v>
      </c>
      <c r="N51" s="38">
        <v>1</v>
      </c>
      <c r="O51" s="38">
        <v>1</v>
      </c>
      <c r="P51" s="38">
        <v>1</v>
      </c>
      <c r="Q51" s="38">
        <v>1</v>
      </c>
      <c r="R51" s="38">
        <v>1</v>
      </c>
      <c r="S51" s="38">
        <v>3</v>
      </c>
      <c r="T51" s="38">
        <v>1</v>
      </c>
      <c r="U51" s="36">
        <f t="shared" si="15"/>
        <v>24</v>
      </c>
      <c r="W51" s="32"/>
      <c r="X51" s="32"/>
    </row>
    <row r="52" spans="1:24" ht="14.25" hidden="1" outlineLevel="1" thickTop="1" thickBot="1">
      <c r="A52" s="19"/>
      <c r="B52" s="28">
        <v>4</v>
      </c>
      <c r="C52" s="37">
        <v>1</v>
      </c>
      <c r="D52" s="38">
        <v>2</v>
      </c>
      <c r="E52" s="38">
        <v>3</v>
      </c>
      <c r="F52" s="38">
        <v>2</v>
      </c>
      <c r="G52" s="38">
        <v>1</v>
      </c>
      <c r="H52" s="38">
        <v>1</v>
      </c>
      <c r="I52" s="38">
        <v>1</v>
      </c>
      <c r="J52" s="38">
        <v>1</v>
      </c>
      <c r="K52" s="38">
        <v>2</v>
      </c>
      <c r="L52" s="38">
        <v>1</v>
      </c>
      <c r="M52" s="38">
        <v>2</v>
      </c>
      <c r="N52" s="38">
        <v>1</v>
      </c>
      <c r="O52" s="38">
        <v>2</v>
      </c>
      <c r="P52" s="38">
        <v>1</v>
      </c>
      <c r="Q52" s="38">
        <v>2</v>
      </c>
      <c r="R52" s="38">
        <v>2</v>
      </c>
      <c r="S52" s="38">
        <v>1</v>
      </c>
      <c r="T52" s="38">
        <v>1</v>
      </c>
      <c r="U52" s="36">
        <f t="shared" si="15"/>
        <v>27</v>
      </c>
      <c r="W52" s="32"/>
      <c r="X52" s="32"/>
    </row>
    <row r="53" spans="1:24" ht="14.25" hidden="1" outlineLevel="1" thickTop="1" thickBot="1">
      <c r="A53" s="19"/>
      <c r="B53" s="28">
        <v>5</v>
      </c>
      <c r="C53" s="37">
        <v>1</v>
      </c>
      <c r="D53" s="38">
        <v>1</v>
      </c>
      <c r="E53" s="38">
        <v>1</v>
      </c>
      <c r="F53" s="38">
        <v>1</v>
      </c>
      <c r="G53" s="38">
        <v>1</v>
      </c>
      <c r="H53" s="38">
        <v>1</v>
      </c>
      <c r="I53" s="38">
        <v>3</v>
      </c>
      <c r="J53" s="38">
        <v>2</v>
      </c>
      <c r="K53" s="38">
        <v>2</v>
      </c>
      <c r="L53" s="38">
        <v>2</v>
      </c>
      <c r="M53" s="38">
        <v>1</v>
      </c>
      <c r="N53" s="38">
        <v>2</v>
      </c>
      <c r="O53" s="38">
        <v>1</v>
      </c>
      <c r="P53" s="38">
        <v>2</v>
      </c>
      <c r="Q53" s="38">
        <v>1</v>
      </c>
      <c r="R53" s="38">
        <v>2</v>
      </c>
      <c r="S53" s="38">
        <v>2</v>
      </c>
      <c r="T53" s="38">
        <v>1</v>
      </c>
      <c r="U53" s="36">
        <f t="shared" si="15"/>
        <v>27</v>
      </c>
      <c r="W53" s="32"/>
      <c r="X53" s="32"/>
    </row>
    <row r="54" spans="1:24" ht="14.25" collapsed="1" thickTop="1" thickBot="1">
      <c r="A54" s="19" t="s">
        <v>15</v>
      </c>
      <c r="B54" s="28">
        <f>COUNT(B55:B59)</f>
        <v>5</v>
      </c>
      <c r="C54" s="29">
        <f t="shared" ref="C54:U54" si="16">AVERAGE(C55:C59)</f>
        <v>1</v>
      </c>
      <c r="D54" s="29">
        <f t="shared" si="16"/>
        <v>1.2</v>
      </c>
      <c r="E54" s="29">
        <f t="shared" si="16"/>
        <v>1</v>
      </c>
      <c r="F54" s="29">
        <f t="shared" si="16"/>
        <v>2.4</v>
      </c>
      <c r="G54" s="29">
        <f t="shared" si="16"/>
        <v>1</v>
      </c>
      <c r="H54" s="29">
        <f t="shared" si="16"/>
        <v>1.4</v>
      </c>
      <c r="I54" s="29">
        <f t="shared" si="16"/>
        <v>2.2000000000000002</v>
      </c>
      <c r="J54" s="29">
        <f t="shared" si="16"/>
        <v>1.6</v>
      </c>
      <c r="K54" s="29">
        <f t="shared" si="16"/>
        <v>1.6</v>
      </c>
      <c r="L54" s="29">
        <f t="shared" si="16"/>
        <v>2</v>
      </c>
      <c r="M54" s="29">
        <f t="shared" si="16"/>
        <v>1.8</v>
      </c>
      <c r="N54" s="29">
        <f t="shared" si="16"/>
        <v>1.2</v>
      </c>
      <c r="O54" s="29">
        <f t="shared" si="16"/>
        <v>1.6</v>
      </c>
      <c r="P54" s="29">
        <f t="shared" si="16"/>
        <v>1.6</v>
      </c>
      <c r="Q54" s="29">
        <f t="shared" si="16"/>
        <v>1</v>
      </c>
      <c r="R54" s="29">
        <f t="shared" si="16"/>
        <v>1</v>
      </c>
      <c r="S54" s="29">
        <f t="shared" si="16"/>
        <v>1.4</v>
      </c>
      <c r="T54" s="29">
        <f t="shared" si="16"/>
        <v>1</v>
      </c>
      <c r="U54" s="30">
        <f t="shared" si="16"/>
        <v>26</v>
      </c>
      <c r="W54" s="31"/>
      <c r="X54" s="31"/>
    </row>
    <row r="55" spans="1:24" ht="14.25" hidden="1" outlineLevel="1" thickTop="1" thickBot="1">
      <c r="A55" s="19"/>
      <c r="B55" s="28">
        <v>1</v>
      </c>
      <c r="C55" s="37">
        <v>1</v>
      </c>
      <c r="D55" s="38">
        <v>2</v>
      </c>
      <c r="E55" s="38">
        <v>1</v>
      </c>
      <c r="F55" s="38">
        <v>2</v>
      </c>
      <c r="G55" s="38">
        <v>1</v>
      </c>
      <c r="H55" s="38">
        <v>1</v>
      </c>
      <c r="I55" s="38">
        <v>3</v>
      </c>
      <c r="J55" s="38">
        <v>1</v>
      </c>
      <c r="K55" s="38">
        <v>2</v>
      </c>
      <c r="L55" s="38">
        <v>2</v>
      </c>
      <c r="M55" s="38">
        <v>1</v>
      </c>
      <c r="N55" s="38">
        <v>1</v>
      </c>
      <c r="O55" s="38">
        <v>2</v>
      </c>
      <c r="P55" s="38">
        <v>1</v>
      </c>
      <c r="Q55" s="38">
        <v>1</v>
      </c>
      <c r="R55" s="38">
        <v>1</v>
      </c>
      <c r="S55" s="38">
        <v>2</v>
      </c>
      <c r="T55" s="38">
        <v>1</v>
      </c>
      <c r="U55" s="36">
        <f t="shared" ref="U55:U59" si="17">SUM(C55:T55)</f>
        <v>26</v>
      </c>
      <c r="W55" s="31"/>
      <c r="X55" s="32"/>
    </row>
    <row r="56" spans="1:24" ht="14.25" hidden="1" outlineLevel="1" thickTop="1" thickBot="1">
      <c r="A56" s="19"/>
      <c r="B56" s="28">
        <v>2</v>
      </c>
      <c r="C56" s="37">
        <v>1</v>
      </c>
      <c r="D56" s="38">
        <v>1</v>
      </c>
      <c r="E56" s="38">
        <v>1</v>
      </c>
      <c r="F56" s="38">
        <v>1</v>
      </c>
      <c r="G56" s="38">
        <v>1</v>
      </c>
      <c r="H56" s="38">
        <v>1</v>
      </c>
      <c r="I56" s="38">
        <v>2</v>
      </c>
      <c r="J56" s="38">
        <v>3</v>
      </c>
      <c r="K56" s="38">
        <v>2</v>
      </c>
      <c r="L56" s="38">
        <v>2</v>
      </c>
      <c r="M56" s="38">
        <v>2</v>
      </c>
      <c r="N56" s="38">
        <v>1</v>
      </c>
      <c r="O56" s="38">
        <v>2</v>
      </c>
      <c r="P56" s="38">
        <v>1</v>
      </c>
      <c r="Q56" s="38">
        <v>1</v>
      </c>
      <c r="R56" s="38">
        <v>1</v>
      </c>
      <c r="S56" s="38">
        <v>1</v>
      </c>
      <c r="T56" s="38">
        <v>1</v>
      </c>
      <c r="U56" s="36">
        <f t="shared" si="17"/>
        <v>25</v>
      </c>
      <c r="W56" s="31"/>
      <c r="X56" s="32"/>
    </row>
    <row r="57" spans="1:24" ht="14.25" hidden="1" outlineLevel="1" thickTop="1" thickBot="1">
      <c r="A57" s="19"/>
      <c r="B57" s="28">
        <v>3</v>
      </c>
      <c r="C57" s="37">
        <v>1</v>
      </c>
      <c r="D57" s="38">
        <v>1</v>
      </c>
      <c r="E57" s="38">
        <v>1</v>
      </c>
      <c r="F57" s="38">
        <v>2</v>
      </c>
      <c r="G57" s="38">
        <v>1</v>
      </c>
      <c r="H57" s="38">
        <v>1</v>
      </c>
      <c r="I57" s="38">
        <v>2</v>
      </c>
      <c r="J57" s="38">
        <v>2</v>
      </c>
      <c r="K57" s="38">
        <v>2</v>
      </c>
      <c r="L57" s="38">
        <v>2</v>
      </c>
      <c r="M57" s="38">
        <v>2</v>
      </c>
      <c r="N57" s="38">
        <v>2</v>
      </c>
      <c r="O57" s="38">
        <v>2</v>
      </c>
      <c r="P57" s="38">
        <v>2</v>
      </c>
      <c r="Q57" s="38">
        <v>1</v>
      </c>
      <c r="R57" s="38">
        <v>1</v>
      </c>
      <c r="S57" s="38">
        <v>2</v>
      </c>
      <c r="T57" s="38">
        <v>1</v>
      </c>
      <c r="U57" s="36">
        <f t="shared" si="17"/>
        <v>28</v>
      </c>
      <c r="W57" s="31"/>
      <c r="X57" s="32"/>
    </row>
    <row r="58" spans="1:24" ht="14.25" hidden="1" outlineLevel="1" thickTop="1" thickBot="1">
      <c r="A58" s="19"/>
      <c r="B58" s="28">
        <v>4</v>
      </c>
      <c r="C58" s="37">
        <v>1</v>
      </c>
      <c r="D58" s="38">
        <v>1</v>
      </c>
      <c r="E58" s="38">
        <v>1</v>
      </c>
      <c r="F58" s="38">
        <v>3</v>
      </c>
      <c r="G58" s="38">
        <v>1</v>
      </c>
      <c r="H58" s="38">
        <v>3</v>
      </c>
      <c r="I58" s="38">
        <v>1</v>
      </c>
      <c r="J58" s="38">
        <v>1</v>
      </c>
      <c r="K58" s="38">
        <v>1</v>
      </c>
      <c r="L58" s="38">
        <v>2</v>
      </c>
      <c r="M58" s="38">
        <v>2</v>
      </c>
      <c r="N58" s="38">
        <v>1</v>
      </c>
      <c r="O58" s="38">
        <v>1</v>
      </c>
      <c r="P58" s="38">
        <v>3</v>
      </c>
      <c r="Q58" s="38">
        <v>1</v>
      </c>
      <c r="R58" s="38">
        <v>1</v>
      </c>
      <c r="S58" s="38">
        <v>1</v>
      </c>
      <c r="T58" s="38">
        <v>1</v>
      </c>
      <c r="U58" s="36">
        <f t="shared" si="17"/>
        <v>26</v>
      </c>
      <c r="W58" s="31"/>
      <c r="X58" s="32"/>
    </row>
    <row r="59" spans="1:24" ht="14.25" hidden="1" outlineLevel="1" thickTop="1" thickBot="1">
      <c r="A59" s="19"/>
      <c r="B59" s="28">
        <v>5</v>
      </c>
      <c r="C59" s="37">
        <v>1</v>
      </c>
      <c r="D59" s="38">
        <v>1</v>
      </c>
      <c r="E59" s="38">
        <v>1</v>
      </c>
      <c r="F59" s="38">
        <v>4</v>
      </c>
      <c r="G59" s="38">
        <v>1</v>
      </c>
      <c r="H59" s="38">
        <v>1</v>
      </c>
      <c r="I59" s="38">
        <v>3</v>
      </c>
      <c r="J59" s="38">
        <v>1</v>
      </c>
      <c r="K59" s="38">
        <v>1</v>
      </c>
      <c r="L59" s="38">
        <v>2</v>
      </c>
      <c r="M59" s="38">
        <v>2</v>
      </c>
      <c r="N59" s="38">
        <v>1</v>
      </c>
      <c r="O59" s="38">
        <v>1</v>
      </c>
      <c r="P59" s="38">
        <v>1</v>
      </c>
      <c r="Q59" s="38">
        <v>1</v>
      </c>
      <c r="R59" s="38">
        <v>1</v>
      </c>
      <c r="S59" s="38">
        <v>1</v>
      </c>
      <c r="T59" s="38">
        <v>1</v>
      </c>
      <c r="U59" s="36">
        <f t="shared" si="17"/>
        <v>25</v>
      </c>
      <c r="W59" s="31"/>
      <c r="X59" s="32"/>
    </row>
    <row r="60" spans="1:24" ht="14.25" collapsed="1" thickTop="1" thickBot="1">
      <c r="A60" s="19" t="s">
        <v>14</v>
      </c>
      <c r="B60" s="28">
        <f>COUNT(B61:B65)</f>
        <v>5</v>
      </c>
      <c r="C60" s="29">
        <f t="shared" ref="C60:U60" si="18">AVERAGE(C61:C65)</f>
        <v>1.2</v>
      </c>
      <c r="D60" s="29">
        <f t="shared" si="18"/>
        <v>1.8</v>
      </c>
      <c r="E60" s="29">
        <f t="shared" si="18"/>
        <v>1.4</v>
      </c>
      <c r="F60" s="29">
        <f t="shared" si="18"/>
        <v>2</v>
      </c>
      <c r="G60" s="29">
        <f t="shared" si="18"/>
        <v>1.2</v>
      </c>
      <c r="H60" s="29">
        <f t="shared" si="18"/>
        <v>1.6</v>
      </c>
      <c r="I60" s="29">
        <f t="shared" si="18"/>
        <v>1.2</v>
      </c>
      <c r="J60" s="29">
        <f t="shared" si="18"/>
        <v>1.6</v>
      </c>
      <c r="K60" s="29">
        <f t="shared" si="18"/>
        <v>1.4</v>
      </c>
      <c r="L60" s="29">
        <f t="shared" si="18"/>
        <v>1.4</v>
      </c>
      <c r="M60" s="29">
        <f t="shared" si="18"/>
        <v>1.2</v>
      </c>
      <c r="N60" s="29">
        <f t="shared" si="18"/>
        <v>1.2</v>
      </c>
      <c r="O60" s="29">
        <f t="shared" si="18"/>
        <v>1.8</v>
      </c>
      <c r="P60" s="29">
        <f t="shared" si="18"/>
        <v>1.4</v>
      </c>
      <c r="Q60" s="29">
        <f t="shared" si="18"/>
        <v>1</v>
      </c>
      <c r="R60" s="29">
        <f t="shared" si="18"/>
        <v>1.4</v>
      </c>
      <c r="S60" s="29">
        <f t="shared" si="18"/>
        <v>1.6</v>
      </c>
      <c r="T60" s="29">
        <f t="shared" si="18"/>
        <v>1.6</v>
      </c>
      <c r="U60" s="30">
        <f t="shared" si="18"/>
        <v>26</v>
      </c>
      <c r="W60" s="31">
        <f>SUM(W64:W65)</f>
        <v>18</v>
      </c>
      <c r="X60" s="31">
        <f>SUM(X64:X65)</f>
        <v>18</v>
      </c>
    </row>
    <row r="61" spans="1:24" ht="14.25" hidden="1" outlineLevel="1" thickTop="1" thickBot="1">
      <c r="A61" s="19"/>
      <c r="B61" s="28">
        <v>1</v>
      </c>
      <c r="C61" s="37">
        <v>1</v>
      </c>
      <c r="D61" s="38">
        <v>2</v>
      </c>
      <c r="E61" s="38">
        <v>1</v>
      </c>
      <c r="F61" s="38">
        <v>2</v>
      </c>
      <c r="G61" s="38">
        <v>1</v>
      </c>
      <c r="H61" s="38">
        <v>2</v>
      </c>
      <c r="I61" s="38">
        <v>1</v>
      </c>
      <c r="J61" s="38">
        <v>1</v>
      </c>
      <c r="K61" s="38">
        <v>1</v>
      </c>
      <c r="L61" s="38">
        <v>1</v>
      </c>
      <c r="M61" s="38">
        <v>2</v>
      </c>
      <c r="N61" s="38">
        <v>2</v>
      </c>
      <c r="O61" s="38">
        <v>2</v>
      </c>
      <c r="P61" s="38">
        <v>2</v>
      </c>
      <c r="Q61" s="38">
        <v>1</v>
      </c>
      <c r="R61" s="38">
        <v>1</v>
      </c>
      <c r="S61" s="38">
        <v>2</v>
      </c>
      <c r="T61" s="38">
        <v>1</v>
      </c>
      <c r="U61" s="36">
        <f t="shared" ref="U61:U65" si="19">SUM(C61:T61)</f>
        <v>26</v>
      </c>
      <c r="W61" s="31">
        <v>18</v>
      </c>
      <c r="X61" s="32">
        <f>+W61</f>
        <v>18</v>
      </c>
    </row>
    <row r="62" spans="1:24" ht="14.25" hidden="1" outlineLevel="1" thickTop="1" thickBot="1">
      <c r="A62" s="19"/>
      <c r="B62" s="28">
        <v>2</v>
      </c>
      <c r="C62" s="37">
        <v>1</v>
      </c>
      <c r="D62" s="38">
        <v>2</v>
      </c>
      <c r="E62" s="38">
        <v>1</v>
      </c>
      <c r="F62" s="38">
        <v>2</v>
      </c>
      <c r="G62" s="38">
        <v>1</v>
      </c>
      <c r="H62" s="38">
        <v>1</v>
      </c>
      <c r="I62" s="38">
        <v>2</v>
      </c>
      <c r="J62" s="38">
        <v>1</v>
      </c>
      <c r="K62" s="38">
        <v>2</v>
      </c>
      <c r="L62" s="38">
        <v>2</v>
      </c>
      <c r="M62" s="38">
        <v>1</v>
      </c>
      <c r="N62" s="38">
        <v>1</v>
      </c>
      <c r="O62" s="38">
        <v>2</v>
      </c>
      <c r="P62" s="38">
        <v>1</v>
      </c>
      <c r="Q62" s="38">
        <v>1</v>
      </c>
      <c r="R62" s="38">
        <v>2</v>
      </c>
      <c r="S62" s="38">
        <v>1</v>
      </c>
      <c r="T62" s="38">
        <v>1</v>
      </c>
      <c r="U62" s="36">
        <f t="shared" si="19"/>
        <v>25</v>
      </c>
      <c r="W62" s="31"/>
      <c r="X62" s="32"/>
    </row>
    <row r="63" spans="1:24" ht="14.25" hidden="1" outlineLevel="1" thickTop="1" thickBot="1">
      <c r="A63" s="19"/>
      <c r="B63" s="28">
        <v>3</v>
      </c>
      <c r="C63" s="37">
        <v>1</v>
      </c>
      <c r="D63" s="38">
        <v>1</v>
      </c>
      <c r="E63" s="38">
        <v>3</v>
      </c>
      <c r="F63" s="38">
        <v>2</v>
      </c>
      <c r="G63" s="38">
        <v>2</v>
      </c>
      <c r="H63" s="38">
        <v>1</v>
      </c>
      <c r="I63" s="38">
        <v>1</v>
      </c>
      <c r="J63" s="38">
        <v>2</v>
      </c>
      <c r="K63" s="38">
        <v>1</v>
      </c>
      <c r="L63" s="38">
        <v>1</v>
      </c>
      <c r="M63" s="38">
        <v>1</v>
      </c>
      <c r="N63" s="38">
        <v>1</v>
      </c>
      <c r="O63" s="38">
        <v>2</v>
      </c>
      <c r="P63" s="38">
        <v>2</v>
      </c>
      <c r="Q63" s="38">
        <v>1</v>
      </c>
      <c r="R63" s="38">
        <v>2</v>
      </c>
      <c r="S63" s="38">
        <v>2</v>
      </c>
      <c r="T63" s="38">
        <v>3</v>
      </c>
      <c r="U63" s="36">
        <f t="shared" si="19"/>
        <v>29</v>
      </c>
      <c r="W63" s="31"/>
      <c r="X63" s="32"/>
    </row>
    <row r="64" spans="1:24" ht="14.25" hidden="1" outlineLevel="1" thickTop="1" thickBot="1">
      <c r="A64" s="19"/>
      <c r="B64" s="28">
        <v>4</v>
      </c>
      <c r="C64" s="37">
        <v>2</v>
      </c>
      <c r="D64" s="38">
        <v>2</v>
      </c>
      <c r="E64" s="38">
        <v>1</v>
      </c>
      <c r="F64" s="38">
        <v>3</v>
      </c>
      <c r="G64" s="38">
        <v>1</v>
      </c>
      <c r="H64" s="38">
        <v>1</v>
      </c>
      <c r="I64" s="38">
        <v>1</v>
      </c>
      <c r="J64" s="38">
        <v>1</v>
      </c>
      <c r="K64" s="38">
        <v>2</v>
      </c>
      <c r="L64" s="38">
        <v>1</v>
      </c>
      <c r="M64" s="38">
        <v>1</v>
      </c>
      <c r="N64" s="38">
        <v>1</v>
      </c>
      <c r="O64" s="38">
        <v>2</v>
      </c>
      <c r="P64" s="38">
        <v>1</v>
      </c>
      <c r="Q64" s="38">
        <v>1</v>
      </c>
      <c r="R64" s="38">
        <v>1</v>
      </c>
      <c r="S64" s="38">
        <v>2</v>
      </c>
      <c r="T64" s="38">
        <v>2</v>
      </c>
      <c r="U64" s="36">
        <f t="shared" si="19"/>
        <v>26</v>
      </c>
      <c r="W64" s="31">
        <v>18</v>
      </c>
      <c r="X64" s="32">
        <f>+W64</f>
        <v>18</v>
      </c>
    </row>
    <row r="65" spans="1:24" ht="14.25" hidden="1" outlineLevel="1" thickTop="1" thickBot="1">
      <c r="A65" s="19"/>
      <c r="B65" s="28">
        <v>5</v>
      </c>
      <c r="C65" s="37">
        <v>1</v>
      </c>
      <c r="D65" s="38">
        <v>2</v>
      </c>
      <c r="E65" s="38">
        <v>1</v>
      </c>
      <c r="F65" s="38">
        <v>1</v>
      </c>
      <c r="G65" s="38">
        <v>1</v>
      </c>
      <c r="H65" s="38">
        <v>3</v>
      </c>
      <c r="I65" s="38">
        <v>1</v>
      </c>
      <c r="J65" s="38">
        <v>3</v>
      </c>
      <c r="K65" s="38">
        <v>1</v>
      </c>
      <c r="L65" s="38">
        <v>2</v>
      </c>
      <c r="M65" s="38">
        <v>1</v>
      </c>
      <c r="N65" s="38">
        <v>1</v>
      </c>
      <c r="O65" s="38">
        <v>1</v>
      </c>
      <c r="P65" s="38">
        <v>1</v>
      </c>
      <c r="Q65" s="38">
        <v>1</v>
      </c>
      <c r="R65" s="38">
        <v>1</v>
      </c>
      <c r="S65" s="38">
        <v>1</v>
      </c>
      <c r="T65" s="38">
        <v>1</v>
      </c>
      <c r="U65" s="36">
        <f t="shared" si="19"/>
        <v>24</v>
      </c>
      <c r="W65" s="31"/>
      <c r="X65" s="32"/>
    </row>
    <row r="66" spans="1:24" ht="14.25" collapsed="1" thickTop="1" thickBot="1">
      <c r="A66" s="19" t="s">
        <v>46</v>
      </c>
      <c r="B66" s="28">
        <f>COUNT(B67:B71)</f>
        <v>5</v>
      </c>
      <c r="C66" s="29">
        <f t="shared" ref="C66:U66" si="20">AVERAGE(C67:C71)</f>
        <v>1</v>
      </c>
      <c r="D66" s="29">
        <f t="shared" si="20"/>
        <v>1.8</v>
      </c>
      <c r="E66" s="29">
        <f t="shared" si="20"/>
        <v>1.6</v>
      </c>
      <c r="F66" s="29">
        <f t="shared" si="20"/>
        <v>1.6</v>
      </c>
      <c r="G66" s="29">
        <f t="shared" si="20"/>
        <v>1.4</v>
      </c>
      <c r="H66" s="29">
        <f t="shared" si="20"/>
        <v>1.4</v>
      </c>
      <c r="I66" s="29">
        <f t="shared" si="20"/>
        <v>2.2000000000000002</v>
      </c>
      <c r="J66" s="29">
        <f t="shared" si="20"/>
        <v>1.4</v>
      </c>
      <c r="K66" s="29">
        <f t="shared" si="20"/>
        <v>1.4</v>
      </c>
      <c r="L66" s="29">
        <f t="shared" si="20"/>
        <v>1.4</v>
      </c>
      <c r="M66" s="29">
        <f t="shared" si="20"/>
        <v>1</v>
      </c>
      <c r="N66" s="29">
        <f t="shared" si="20"/>
        <v>1.4</v>
      </c>
      <c r="O66" s="29">
        <f t="shared" si="20"/>
        <v>1.4</v>
      </c>
      <c r="P66" s="29">
        <f t="shared" si="20"/>
        <v>1.6</v>
      </c>
      <c r="Q66" s="29">
        <f t="shared" si="20"/>
        <v>1</v>
      </c>
      <c r="R66" s="29">
        <f t="shared" si="20"/>
        <v>1.6</v>
      </c>
      <c r="S66" s="29">
        <f t="shared" si="20"/>
        <v>1.4</v>
      </c>
      <c r="T66" s="29">
        <f t="shared" si="20"/>
        <v>1.8</v>
      </c>
      <c r="U66" s="30">
        <f t="shared" si="20"/>
        <v>26.4</v>
      </c>
      <c r="W66" s="31"/>
      <c r="X66" s="32"/>
    </row>
    <row r="67" spans="1:24" ht="14.25" hidden="1" outlineLevel="1" thickTop="1" thickBot="1">
      <c r="A67" s="19"/>
      <c r="B67" s="28">
        <v>1</v>
      </c>
      <c r="C67" s="37">
        <v>1</v>
      </c>
      <c r="D67" s="38">
        <v>2</v>
      </c>
      <c r="E67" s="38">
        <v>3</v>
      </c>
      <c r="F67" s="38">
        <v>1</v>
      </c>
      <c r="G67" s="38">
        <v>1</v>
      </c>
      <c r="H67" s="38">
        <v>2</v>
      </c>
      <c r="I67" s="38">
        <v>3</v>
      </c>
      <c r="J67" s="38">
        <v>2</v>
      </c>
      <c r="K67" s="38">
        <v>1</v>
      </c>
      <c r="L67" s="38">
        <v>2</v>
      </c>
      <c r="M67" s="38">
        <v>1</v>
      </c>
      <c r="N67" s="38">
        <v>1</v>
      </c>
      <c r="O67" s="38">
        <v>2</v>
      </c>
      <c r="P67" s="38">
        <v>1</v>
      </c>
      <c r="Q67" s="38">
        <v>1</v>
      </c>
      <c r="R67" s="38">
        <v>2</v>
      </c>
      <c r="S67" s="38">
        <v>2</v>
      </c>
      <c r="T67" s="38">
        <v>3</v>
      </c>
      <c r="U67" s="36">
        <f t="shared" ref="U67:U71" si="21">SUM(C67:T67)</f>
        <v>31</v>
      </c>
      <c r="W67" s="32"/>
      <c r="X67" s="32"/>
    </row>
    <row r="68" spans="1:24" ht="14.25" hidden="1" outlineLevel="1" thickTop="1" thickBot="1">
      <c r="A68" s="19"/>
      <c r="B68" s="28">
        <v>2</v>
      </c>
      <c r="C68" s="37">
        <v>1</v>
      </c>
      <c r="D68" s="38">
        <v>2</v>
      </c>
      <c r="E68" s="38">
        <v>1</v>
      </c>
      <c r="F68" s="38">
        <v>4</v>
      </c>
      <c r="G68" s="38">
        <v>2</v>
      </c>
      <c r="H68" s="38">
        <v>2</v>
      </c>
      <c r="I68" s="38">
        <v>1</v>
      </c>
      <c r="J68" s="38">
        <v>1</v>
      </c>
      <c r="K68" s="38">
        <v>1</v>
      </c>
      <c r="L68" s="38">
        <v>1</v>
      </c>
      <c r="M68" s="38">
        <v>1</v>
      </c>
      <c r="N68" s="38">
        <v>2</v>
      </c>
      <c r="O68" s="38">
        <v>1</v>
      </c>
      <c r="P68" s="38">
        <v>3</v>
      </c>
      <c r="Q68" s="38">
        <v>1</v>
      </c>
      <c r="R68" s="38">
        <v>2</v>
      </c>
      <c r="S68" s="38">
        <v>2</v>
      </c>
      <c r="T68" s="38">
        <v>2</v>
      </c>
      <c r="U68" s="36">
        <f t="shared" si="21"/>
        <v>30</v>
      </c>
      <c r="W68" s="32"/>
      <c r="X68" s="32"/>
    </row>
    <row r="69" spans="1:24" ht="14.25" hidden="1" outlineLevel="1" thickTop="1" thickBot="1">
      <c r="A69" s="19"/>
      <c r="B69" s="28">
        <v>3</v>
      </c>
      <c r="C69" s="37">
        <v>1</v>
      </c>
      <c r="D69" s="38">
        <v>1</v>
      </c>
      <c r="E69" s="38">
        <v>1</v>
      </c>
      <c r="F69" s="38">
        <v>1</v>
      </c>
      <c r="G69" s="38">
        <v>1</v>
      </c>
      <c r="H69" s="38">
        <v>1</v>
      </c>
      <c r="I69" s="38">
        <v>2</v>
      </c>
      <c r="J69" s="38">
        <v>1</v>
      </c>
      <c r="K69" s="38">
        <v>1</v>
      </c>
      <c r="L69" s="38">
        <v>1</v>
      </c>
      <c r="M69" s="38">
        <v>1</v>
      </c>
      <c r="N69" s="38">
        <v>1</v>
      </c>
      <c r="O69" s="38">
        <v>1</v>
      </c>
      <c r="P69" s="38">
        <v>2</v>
      </c>
      <c r="Q69" s="38">
        <v>1</v>
      </c>
      <c r="R69" s="38">
        <v>1</v>
      </c>
      <c r="S69" s="38">
        <v>1</v>
      </c>
      <c r="T69" s="38">
        <v>2</v>
      </c>
      <c r="U69" s="36">
        <f t="shared" si="21"/>
        <v>21</v>
      </c>
      <c r="W69" s="32"/>
      <c r="X69" s="32"/>
    </row>
    <row r="70" spans="1:24" ht="14.25" hidden="1" outlineLevel="1" thickTop="1" thickBot="1">
      <c r="A70" s="19"/>
      <c r="B70" s="28">
        <v>4</v>
      </c>
      <c r="C70" s="37">
        <v>1</v>
      </c>
      <c r="D70" s="38">
        <v>2</v>
      </c>
      <c r="E70" s="38">
        <v>2</v>
      </c>
      <c r="F70" s="38">
        <v>1</v>
      </c>
      <c r="G70" s="38">
        <v>2</v>
      </c>
      <c r="H70" s="38">
        <v>1</v>
      </c>
      <c r="I70" s="38">
        <v>2</v>
      </c>
      <c r="J70" s="38">
        <v>2</v>
      </c>
      <c r="K70" s="38">
        <v>2</v>
      </c>
      <c r="L70" s="38">
        <v>2</v>
      </c>
      <c r="M70" s="38">
        <v>1</v>
      </c>
      <c r="N70" s="38">
        <v>1</v>
      </c>
      <c r="O70" s="38">
        <v>2</v>
      </c>
      <c r="P70" s="38">
        <v>1</v>
      </c>
      <c r="Q70" s="38">
        <v>1</v>
      </c>
      <c r="R70" s="38">
        <v>1</v>
      </c>
      <c r="S70" s="38">
        <v>1</v>
      </c>
      <c r="T70" s="38">
        <v>1</v>
      </c>
      <c r="U70" s="36">
        <f t="shared" si="21"/>
        <v>26</v>
      </c>
      <c r="W70" s="32"/>
      <c r="X70" s="32"/>
    </row>
    <row r="71" spans="1:24" ht="14.25" hidden="1" outlineLevel="1" thickTop="1" thickBot="1">
      <c r="A71" s="19"/>
      <c r="B71" s="28">
        <v>5</v>
      </c>
      <c r="C71" s="37">
        <v>1</v>
      </c>
      <c r="D71" s="38">
        <v>2</v>
      </c>
      <c r="E71" s="38">
        <v>1</v>
      </c>
      <c r="F71" s="38">
        <v>1</v>
      </c>
      <c r="G71" s="38">
        <v>1</v>
      </c>
      <c r="H71" s="38">
        <v>1</v>
      </c>
      <c r="I71" s="38">
        <v>3</v>
      </c>
      <c r="J71" s="38">
        <v>1</v>
      </c>
      <c r="K71" s="38">
        <v>2</v>
      </c>
      <c r="L71" s="38">
        <v>1</v>
      </c>
      <c r="M71" s="38">
        <v>1</v>
      </c>
      <c r="N71" s="38">
        <v>2</v>
      </c>
      <c r="O71" s="38">
        <v>1</v>
      </c>
      <c r="P71" s="38">
        <v>1</v>
      </c>
      <c r="Q71" s="38">
        <v>1</v>
      </c>
      <c r="R71" s="38">
        <v>2</v>
      </c>
      <c r="S71" s="38">
        <v>1</v>
      </c>
      <c r="T71" s="38">
        <v>1</v>
      </c>
      <c r="U71" s="36">
        <f t="shared" si="21"/>
        <v>24</v>
      </c>
      <c r="W71" s="32"/>
      <c r="X71" s="32"/>
    </row>
    <row r="72" spans="1:24" ht="14.25" customHeight="1" collapsed="1" thickTop="1" thickBot="1">
      <c r="A72" s="19" t="s">
        <v>16</v>
      </c>
      <c r="B72" s="28">
        <f>COUNT(B73:B77)</f>
        <v>5</v>
      </c>
      <c r="C72" s="29">
        <f>AVERAGE(C73:C77)</f>
        <v>1</v>
      </c>
      <c r="D72" s="29">
        <f t="shared" ref="D72:T72" si="22">AVERAGE(D73:D77)</f>
        <v>1.4</v>
      </c>
      <c r="E72" s="29">
        <f t="shared" si="22"/>
        <v>1.4</v>
      </c>
      <c r="F72" s="29">
        <f t="shared" si="22"/>
        <v>3.2</v>
      </c>
      <c r="G72" s="29">
        <f t="shared" si="22"/>
        <v>1</v>
      </c>
      <c r="H72" s="29">
        <f t="shared" si="22"/>
        <v>1.8</v>
      </c>
      <c r="I72" s="29">
        <f t="shared" si="22"/>
        <v>1.2</v>
      </c>
      <c r="J72" s="29">
        <f t="shared" si="22"/>
        <v>1.4</v>
      </c>
      <c r="K72" s="29">
        <f t="shared" si="22"/>
        <v>1.4</v>
      </c>
      <c r="L72" s="29">
        <f t="shared" si="22"/>
        <v>1.2</v>
      </c>
      <c r="M72" s="29">
        <f t="shared" si="22"/>
        <v>1.4</v>
      </c>
      <c r="N72" s="29">
        <f t="shared" si="22"/>
        <v>1.2</v>
      </c>
      <c r="O72" s="29">
        <f t="shared" si="22"/>
        <v>2.4</v>
      </c>
      <c r="P72" s="29">
        <f t="shared" si="22"/>
        <v>1.2</v>
      </c>
      <c r="Q72" s="29">
        <f t="shared" si="22"/>
        <v>1</v>
      </c>
      <c r="R72" s="29">
        <f t="shared" si="22"/>
        <v>1.2</v>
      </c>
      <c r="S72" s="29">
        <f t="shared" si="22"/>
        <v>1.6</v>
      </c>
      <c r="T72" s="29">
        <f t="shared" si="22"/>
        <v>2.2000000000000002</v>
      </c>
      <c r="U72" s="30">
        <f>AVERAGE(U73:U77)</f>
        <v>27.2</v>
      </c>
      <c r="W72" s="31"/>
      <c r="X72" s="31"/>
    </row>
    <row r="73" spans="1:24" ht="14.25" hidden="1" outlineLevel="1" thickTop="1" thickBot="1">
      <c r="A73" s="19"/>
      <c r="B73" s="28">
        <v>1</v>
      </c>
      <c r="C73" s="37">
        <v>1</v>
      </c>
      <c r="D73" s="38">
        <v>1</v>
      </c>
      <c r="E73" s="38">
        <v>2</v>
      </c>
      <c r="F73" s="38">
        <v>3</v>
      </c>
      <c r="G73" s="38">
        <v>1</v>
      </c>
      <c r="H73" s="38">
        <v>2</v>
      </c>
      <c r="I73" s="38">
        <v>1</v>
      </c>
      <c r="J73" s="38">
        <v>1</v>
      </c>
      <c r="K73" s="38">
        <v>1</v>
      </c>
      <c r="L73" s="38">
        <v>1</v>
      </c>
      <c r="M73" s="38">
        <v>2</v>
      </c>
      <c r="N73" s="38">
        <v>1</v>
      </c>
      <c r="O73" s="38">
        <v>2</v>
      </c>
      <c r="P73" s="38">
        <v>1</v>
      </c>
      <c r="Q73" s="38">
        <v>1</v>
      </c>
      <c r="R73" s="38">
        <v>1</v>
      </c>
      <c r="S73" s="38">
        <v>1</v>
      </c>
      <c r="T73" s="38">
        <v>7</v>
      </c>
      <c r="U73" s="36">
        <f t="shared" ref="U73:U77" si="23">SUM(C73:T73)</f>
        <v>30</v>
      </c>
      <c r="W73" s="31"/>
      <c r="X73" s="32"/>
    </row>
    <row r="74" spans="1:24" ht="14.25" hidden="1" outlineLevel="1" thickTop="1" thickBot="1">
      <c r="A74" s="19"/>
      <c r="B74" s="28">
        <v>2</v>
      </c>
      <c r="C74" s="37">
        <v>1</v>
      </c>
      <c r="D74" s="38">
        <v>2</v>
      </c>
      <c r="E74" s="38">
        <v>1</v>
      </c>
      <c r="F74" s="38">
        <v>4</v>
      </c>
      <c r="G74" s="38">
        <v>1</v>
      </c>
      <c r="H74" s="38">
        <v>3</v>
      </c>
      <c r="I74" s="38">
        <v>1</v>
      </c>
      <c r="J74" s="38">
        <v>1</v>
      </c>
      <c r="K74" s="38">
        <v>2</v>
      </c>
      <c r="L74" s="38">
        <v>1</v>
      </c>
      <c r="M74" s="38">
        <v>1</v>
      </c>
      <c r="N74" s="38">
        <v>2</v>
      </c>
      <c r="O74" s="38">
        <v>2</v>
      </c>
      <c r="P74" s="38">
        <v>2</v>
      </c>
      <c r="Q74" s="38">
        <v>1</v>
      </c>
      <c r="R74" s="38">
        <v>2</v>
      </c>
      <c r="S74" s="38">
        <v>1</v>
      </c>
      <c r="T74" s="38">
        <v>1</v>
      </c>
      <c r="U74" s="36">
        <f t="shared" si="23"/>
        <v>29</v>
      </c>
      <c r="W74" s="31"/>
      <c r="X74" s="32"/>
    </row>
    <row r="75" spans="1:24" ht="14.25" hidden="1" outlineLevel="1" thickTop="1" thickBot="1">
      <c r="A75" s="19"/>
      <c r="B75" s="28">
        <v>3</v>
      </c>
      <c r="C75" s="37">
        <v>1</v>
      </c>
      <c r="D75" s="38">
        <v>1</v>
      </c>
      <c r="E75" s="38">
        <v>2</v>
      </c>
      <c r="F75" s="38">
        <v>2</v>
      </c>
      <c r="G75" s="38">
        <v>1</v>
      </c>
      <c r="H75" s="38">
        <v>1</v>
      </c>
      <c r="I75" s="38">
        <v>1</v>
      </c>
      <c r="J75" s="38">
        <v>2</v>
      </c>
      <c r="K75" s="38">
        <v>2</v>
      </c>
      <c r="L75" s="38">
        <v>1</v>
      </c>
      <c r="M75" s="38">
        <v>2</v>
      </c>
      <c r="N75" s="38">
        <v>1</v>
      </c>
      <c r="O75" s="38">
        <v>3</v>
      </c>
      <c r="P75" s="38">
        <v>1</v>
      </c>
      <c r="Q75" s="38">
        <v>1</v>
      </c>
      <c r="R75" s="38">
        <v>1</v>
      </c>
      <c r="S75" s="38">
        <v>2</v>
      </c>
      <c r="T75" s="38">
        <v>1</v>
      </c>
      <c r="U75" s="36">
        <f t="shared" si="23"/>
        <v>26</v>
      </c>
      <c r="W75" s="31"/>
      <c r="X75" s="32"/>
    </row>
    <row r="76" spans="1:24" ht="14.25" hidden="1" outlineLevel="1" thickTop="1" thickBot="1">
      <c r="A76" s="19"/>
      <c r="B76" s="28">
        <v>4</v>
      </c>
      <c r="C76" s="37">
        <v>1</v>
      </c>
      <c r="D76" s="38">
        <v>2</v>
      </c>
      <c r="E76" s="38">
        <v>1</v>
      </c>
      <c r="F76" s="38">
        <v>4</v>
      </c>
      <c r="G76" s="38">
        <v>1</v>
      </c>
      <c r="H76" s="38">
        <v>1</v>
      </c>
      <c r="I76" s="38">
        <v>1</v>
      </c>
      <c r="J76" s="38">
        <v>2</v>
      </c>
      <c r="K76" s="38">
        <v>1</v>
      </c>
      <c r="L76" s="38">
        <v>2</v>
      </c>
      <c r="M76" s="38">
        <v>1</v>
      </c>
      <c r="N76" s="38">
        <v>1</v>
      </c>
      <c r="O76" s="38">
        <v>2</v>
      </c>
      <c r="P76" s="38">
        <v>1</v>
      </c>
      <c r="Q76" s="38">
        <v>1</v>
      </c>
      <c r="R76" s="38">
        <v>1</v>
      </c>
      <c r="S76" s="38">
        <v>2</v>
      </c>
      <c r="T76" s="38">
        <v>1</v>
      </c>
      <c r="U76" s="36">
        <f t="shared" si="23"/>
        <v>26</v>
      </c>
      <c r="W76" s="31"/>
      <c r="X76" s="32"/>
    </row>
    <row r="77" spans="1:24" ht="14.25" hidden="1" outlineLevel="1" thickTop="1" thickBot="1">
      <c r="A77" s="19"/>
      <c r="B77" s="28">
        <v>5</v>
      </c>
      <c r="C77" s="37">
        <v>1</v>
      </c>
      <c r="D77" s="38">
        <v>1</v>
      </c>
      <c r="E77" s="38">
        <v>1</v>
      </c>
      <c r="F77" s="38">
        <v>3</v>
      </c>
      <c r="G77" s="38">
        <v>1</v>
      </c>
      <c r="H77" s="38">
        <v>2</v>
      </c>
      <c r="I77" s="38">
        <v>2</v>
      </c>
      <c r="J77" s="38">
        <v>1</v>
      </c>
      <c r="K77" s="38">
        <v>1</v>
      </c>
      <c r="L77" s="38">
        <v>1</v>
      </c>
      <c r="M77" s="38">
        <v>1</v>
      </c>
      <c r="N77" s="38">
        <v>1</v>
      </c>
      <c r="O77" s="38">
        <v>3</v>
      </c>
      <c r="P77" s="38">
        <v>1</v>
      </c>
      <c r="Q77" s="38">
        <v>1</v>
      </c>
      <c r="R77" s="38">
        <v>1</v>
      </c>
      <c r="S77" s="38">
        <v>2</v>
      </c>
      <c r="T77" s="38">
        <v>1</v>
      </c>
      <c r="U77" s="36">
        <f t="shared" si="23"/>
        <v>25</v>
      </c>
      <c r="W77" s="31"/>
      <c r="X77" s="32"/>
    </row>
    <row r="78" spans="1:24" ht="14.25" collapsed="1" thickTop="1" thickBot="1">
      <c r="A78" s="19" t="s">
        <v>17</v>
      </c>
      <c r="B78" s="28">
        <f>COUNT(B79:B83)</f>
        <v>5</v>
      </c>
      <c r="C78" s="29">
        <f t="shared" ref="C78:U78" si="24">AVERAGE(C79:C83)</f>
        <v>1.4</v>
      </c>
      <c r="D78" s="29">
        <f t="shared" si="24"/>
        <v>1.6</v>
      </c>
      <c r="E78" s="29">
        <f t="shared" si="24"/>
        <v>1</v>
      </c>
      <c r="F78" s="29">
        <f t="shared" si="24"/>
        <v>1.6</v>
      </c>
      <c r="G78" s="29">
        <f t="shared" si="24"/>
        <v>1.2</v>
      </c>
      <c r="H78" s="29">
        <f t="shared" si="24"/>
        <v>1</v>
      </c>
      <c r="I78" s="29">
        <f t="shared" si="24"/>
        <v>2</v>
      </c>
      <c r="J78" s="29">
        <f t="shared" si="24"/>
        <v>2.4</v>
      </c>
      <c r="K78" s="29">
        <f t="shared" si="24"/>
        <v>1.8</v>
      </c>
      <c r="L78" s="29">
        <f t="shared" si="24"/>
        <v>1.8</v>
      </c>
      <c r="M78" s="29">
        <f t="shared" si="24"/>
        <v>1.4</v>
      </c>
      <c r="N78" s="29">
        <f t="shared" si="24"/>
        <v>1.4</v>
      </c>
      <c r="O78" s="29">
        <f t="shared" si="24"/>
        <v>1.8</v>
      </c>
      <c r="P78" s="29">
        <f t="shared" si="24"/>
        <v>1.4</v>
      </c>
      <c r="Q78" s="29">
        <f t="shared" si="24"/>
        <v>1.2</v>
      </c>
      <c r="R78" s="29">
        <f t="shared" si="24"/>
        <v>1.6</v>
      </c>
      <c r="S78" s="29">
        <f t="shared" si="24"/>
        <v>1.4</v>
      </c>
      <c r="T78" s="29">
        <f t="shared" si="24"/>
        <v>1.8</v>
      </c>
      <c r="U78" s="30">
        <f t="shared" si="24"/>
        <v>27.8</v>
      </c>
      <c r="W78" s="31">
        <f>SUM(W82:W83)</f>
        <v>18</v>
      </c>
      <c r="X78" s="31"/>
    </row>
    <row r="79" spans="1:24" ht="14.25" hidden="1" outlineLevel="1" thickTop="1" thickBot="1">
      <c r="A79" s="19"/>
      <c r="B79" s="28">
        <v>1</v>
      </c>
      <c r="C79" s="37">
        <v>1</v>
      </c>
      <c r="D79" s="38">
        <v>1</v>
      </c>
      <c r="E79" s="38">
        <v>1</v>
      </c>
      <c r="F79" s="38">
        <v>2</v>
      </c>
      <c r="G79" s="38">
        <v>1</v>
      </c>
      <c r="H79" s="38">
        <v>1</v>
      </c>
      <c r="I79" s="38">
        <v>1</v>
      </c>
      <c r="J79" s="38">
        <v>3</v>
      </c>
      <c r="K79" s="38">
        <v>2</v>
      </c>
      <c r="L79" s="38">
        <v>2</v>
      </c>
      <c r="M79" s="38">
        <v>2</v>
      </c>
      <c r="N79" s="38">
        <v>2</v>
      </c>
      <c r="O79" s="38">
        <v>2</v>
      </c>
      <c r="P79" s="38">
        <v>1</v>
      </c>
      <c r="Q79" s="38">
        <v>1</v>
      </c>
      <c r="R79" s="38">
        <v>2</v>
      </c>
      <c r="S79" s="38">
        <v>1</v>
      </c>
      <c r="T79" s="38">
        <v>2</v>
      </c>
      <c r="U79" s="36">
        <f t="shared" ref="U79:U83" si="25">SUM(C79:T79)</f>
        <v>28</v>
      </c>
      <c r="W79" s="31">
        <v>18</v>
      </c>
      <c r="X79" s="32">
        <f>+W79</f>
        <v>18</v>
      </c>
    </row>
    <row r="80" spans="1:24" ht="14.25" hidden="1" outlineLevel="1" thickTop="1" thickBot="1">
      <c r="A80" s="19"/>
      <c r="B80" s="28">
        <v>2</v>
      </c>
      <c r="C80" s="37">
        <v>1</v>
      </c>
      <c r="D80" s="38">
        <v>2</v>
      </c>
      <c r="E80" s="38">
        <v>1</v>
      </c>
      <c r="F80" s="38">
        <v>1</v>
      </c>
      <c r="G80" s="38">
        <v>2</v>
      </c>
      <c r="H80" s="38">
        <v>1</v>
      </c>
      <c r="I80" s="38">
        <v>1</v>
      </c>
      <c r="J80" s="38">
        <v>1</v>
      </c>
      <c r="K80" s="38">
        <v>2</v>
      </c>
      <c r="L80" s="38">
        <v>2</v>
      </c>
      <c r="M80" s="38">
        <v>1</v>
      </c>
      <c r="N80" s="38">
        <v>2</v>
      </c>
      <c r="O80" s="38">
        <v>2</v>
      </c>
      <c r="P80" s="38">
        <v>1</v>
      </c>
      <c r="Q80" s="38">
        <v>1</v>
      </c>
      <c r="R80" s="38">
        <v>1</v>
      </c>
      <c r="S80" s="38">
        <v>1</v>
      </c>
      <c r="T80" s="38">
        <v>2</v>
      </c>
      <c r="U80" s="36">
        <f t="shared" si="25"/>
        <v>25</v>
      </c>
      <c r="W80" s="31"/>
      <c r="X80" s="32"/>
    </row>
    <row r="81" spans="1:24" ht="14.25" hidden="1" outlineLevel="1" thickTop="1" thickBot="1">
      <c r="A81" s="19"/>
      <c r="B81" s="28">
        <v>3</v>
      </c>
      <c r="C81" s="37">
        <v>2</v>
      </c>
      <c r="D81" s="38">
        <v>1</v>
      </c>
      <c r="E81" s="38">
        <v>1</v>
      </c>
      <c r="F81" s="38">
        <v>2</v>
      </c>
      <c r="G81" s="38">
        <v>1</v>
      </c>
      <c r="H81" s="38">
        <v>1</v>
      </c>
      <c r="I81" s="38">
        <v>3</v>
      </c>
      <c r="J81" s="38">
        <v>4</v>
      </c>
      <c r="K81" s="38">
        <v>2</v>
      </c>
      <c r="L81" s="38">
        <v>2</v>
      </c>
      <c r="M81" s="38">
        <v>2</v>
      </c>
      <c r="N81" s="38">
        <v>1</v>
      </c>
      <c r="O81" s="38">
        <v>2</v>
      </c>
      <c r="P81" s="38">
        <v>2</v>
      </c>
      <c r="Q81" s="38">
        <v>1</v>
      </c>
      <c r="R81" s="38">
        <v>1</v>
      </c>
      <c r="S81" s="38">
        <v>2</v>
      </c>
      <c r="T81" s="38">
        <v>1</v>
      </c>
      <c r="U81" s="36">
        <f t="shared" si="25"/>
        <v>31</v>
      </c>
      <c r="W81" s="31"/>
      <c r="X81" s="32"/>
    </row>
    <row r="82" spans="1:24" ht="14.25" hidden="1" outlineLevel="1" thickTop="1" thickBot="1">
      <c r="A82" s="19"/>
      <c r="B82" s="28">
        <v>4</v>
      </c>
      <c r="C82" s="37">
        <v>1</v>
      </c>
      <c r="D82" s="38">
        <v>2</v>
      </c>
      <c r="E82" s="38">
        <v>1</v>
      </c>
      <c r="F82" s="38">
        <v>1</v>
      </c>
      <c r="G82" s="38">
        <v>1</v>
      </c>
      <c r="H82" s="38">
        <v>1</v>
      </c>
      <c r="I82" s="38">
        <v>2</v>
      </c>
      <c r="J82" s="38">
        <v>3</v>
      </c>
      <c r="K82" s="38">
        <v>2</v>
      </c>
      <c r="L82" s="38">
        <v>1</v>
      </c>
      <c r="M82" s="38">
        <v>1</v>
      </c>
      <c r="N82" s="38">
        <v>1</v>
      </c>
      <c r="O82" s="38">
        <v>2</v>
      </c>
      <c r="P82" s="38">
        <v>2</v>
      </c>
      <c r="Q82" s="38">
        <v>1</v>
      </c>
      <c r="R82" s="38">
        <v>2</v>
      </c>
      <c r="S82" s="38">
        <v>2</v>
      </c>
      <c r="T82" s="38">
        <v>1</v>
      </c>
      <c r="U82" s="36">
        <f t="shared" si="25"/>
        <v>27</v>
      </c>
      <c r="W82" s="31">
        <v>18</v>
      </c>
      <c r="X82" s="32">
        <f>+W82</f>
        <v>18</v>
      </c>
    </row>
    <row r="83" spans="1:24" ht="14.25" hidden="1" outlineLevel="1" thickTop="1" thickBot="1">
      <c r="A83" s="19"/>
      <c r="B83" s="28">
        <v>5</v>
      </c>
      <c r="C83" s="37">
        <v>2</v>
      </c>
      <c r="D83" s="38">
        <v>2</v>
      </c>
      <c r="E83" s="38">
        <v>1</v>
      </c>
      <c r="F83" s="38">
        <v>2</v>
      </c>
      <c r="G83" s="38">
        <v>1</v>
      </c>
      <c r="H83" s="38">
        <v>1</v>
      </c>
      <c r="I83" s="38">
        <v>3</v>
      </c>
      <c r="J83" s="38">
        <v>1</v>
      </c>
      <c r="K83" s="38">
        <v>1</v>
      </c>
      <c r="L83" s="38">
        <v>2</v>
      </c>
      <c r="M83" s="38">
        <v>1</v>
      </c>
      <c r="N83" s="38">
        <v>1</v>
      </c>
      <c r="O83" s="38">
        <v>1</v>
      </c>
      <c r="P83" s="38">
        <v>1</v>
      </c>
      <c r="Q83" s="38">
        <v>2</v>
      </c>
      <c r="R83" s="38">
        <v>2</v>
      </c>
      <c r="S83" s="38">
        <v>1</v>
      </c>
      <c r="T83" s="38">
        <v>3</v>
      </c>
      <c r="U83" s="36">
        <f t="shared" si="25"/>
        <v>28</v>
      </c>
      <c r="W83" s="31"/>
      <c r="X83" s="32"/>
    </row>
    <row r="84" spans="1:24" ht="14.25" customHeight="1" collapsed="1" thickTop="1" thickBot="1">
      <c r="A84" s="19" t="s">
        <v>47</v>
      </c>
      <c r="B84" s="28">
        <f>COUNT(B85:B89)</f>
        <v>5</v>
      </c>
      <c r="C84" s="29">
        <f t="shared" ref="C84:U84" si="26">AVERAGE(C85:C89)</f>
        <v>1.2</v>
      </c>
      <c r="D84" s="29">
        <f t="shared" si="26"/>
        <v>1.4</v>
      </c>
      <c r="E84" s="29">
        <f t="shared" si="26"/>
        <v>1.2</v>
      </c>
      <c r="F84" s="29">
        <f t="shared" si="26"/>
        <v>2.2000000000000002</v>
      </c>
      <c r="G84" s="29">
        <f t="shared" si="26"/>
        <v>1</v>
      </c>
      <c r="H84" s="29">
        <f t="shared" si="26"/>
        <v>1.8</v>
      </c>
      <c r="I84" s="29">
        <f t="shared" si="26"/>
        <v>2</v>
      </c>
      <c r="J84" s="29">
        <f t="shared" si="26"/>
        <v>1.6</v>
      </c>
      <c r="K84" s="29">
        <f t="shared" si="26"/>
        <v>1.4</v>
      </c>
      <c r="L84" s="29">
        <f t="shared" si="26"/>
        <v>2</v>
      </c>
      <c r="M84" s="29">
        <f t="shared" si="26"/>
        <v>2.2000000000000002</v>
      </c>
      <c r="N84" s="29">
        <f t="shared" si="26"/>
        <v>1.6</v>
      </c>
      <c r="O84" s="29">
        <f t="shared" si="26"/>
        <v>1.8</v>
      </c>
      <c r="P84" s="29">
        <f t="shared" si="26"/>
        <v>1.2</v>
      </c>
      <c r="Q84" s="29">
        <f t="shared" si="26"/>
        <v>1.6</v>
      </c>
      <c r="R84" s="29">
        <f t="shared" si="26"/>
        <v>1.2</v>
      </c>
      <c r="S84" s="29">
        <f t="shared" si="26"/>
        <v>1.6</v>
      </c>
      <c r="T84" s="29">
        <f t="shared" si="26"/>
        <v>1.2</v>
      </c>
      <c r="U84" s="30">
        <f t="shared" si="26"/>
        <v>28.2</v>
      </c>
      <c r="W84" s="31"/>
      <c r="X84" s="32"/>
    </row>
    <row r="85" spans="1:24" ht="14.25" hidden="1" outlineLevel="1" thickTop="1" thickBot="1">
      <c r="A85" s="19"/>
      <c r="B85" s="28">
        <v>1</v>
      </c>
      <c r="C85" s="37">
        <v>1</v>
      </c>
      <c r="D85" s="38">
        <v>2</v>
      </c>
      <c r="E85" s="38">
        <v>1</v>
      </c>
      <c r="F85" s="38">
        <v>1</v>
      </c>
      <c r="G85" s="38">
        <v>1</v>
      </c>
      <c r="H85" s="38">
        <v>3</v>
      </c>
      <c r="I85" s="38">
        <v>1</v>
      </c>
      <c r="J85" s="38">
        <v>3</v>
      </c>
      <c r="K85" s="38">
        <v>2</v>
      </c>
      <c r="L85" s="38">
        <v>2</v>
      </c>
      <c r="M85" s="38">
        <v>1</v>
      </c>
      <c r="N85" s="38">
        <v>2</v>
      </c>
      <c r="O85" s="38">
        <v>1</v>
      </c>
      <c r="P85" s="38">
        <v>1</v>
      </c>
      <c r="Q85" s="38">
        <v>2</v>
      </c>
      <c r="R85" s="38">
        <v>1</v>
      </c>
      <c r="S85" s="38">
        <v>1</v>
      </c>
      <c r="T85" s="38">
        <v>1</v>
      </c>
      <c r="U85" s="36">
        <f t="shared" ref="U85:U89" si="27">SUM(C85:T85)</f>
        <v>27</v>
      </c>
      <c r="W85" s="32"/>
      <c r="X85" s="32"/>
    </row>
    <row r="86" spans="1:24" ht="14.25" hidden="1" outlineLevel="1" thickTop="1" thickBot="1">
      <c r="A86" s="19"/>
      <c r="B86" s="28">
        <v>2</v>
      </c>
      <c r="C86" s="37">
        <v>1</v>
      </c>
      <c r="D86" s="38">
        <v>2</v>
      </c>
      <c r="E86" s="38">
        <v>2</v>
      </c>
      <c r="F86" s="38">
        <v>1</v>
      </c>
      <c r="G86" s="38">
        <v>1</v>
      </c>
      <c r="H86" s="38">
        <v>1</v>
      </c>
      <c r="I86" s="38">
        <v>1</v>
      </c>
      <c r="J86" s="38">
        <v>1</v>
      </c>
      <c r="K86" s="38">
        <v>1</v>
      </c>
      <c r="L86" s="38">
        <v>2</v>
      </c>
      <c r="M86" s="38">
        <v>2</v>
      </c>
      <c r="N86" s="38">
        <v>2</v>
      </c>
      <c r="O86" s="38">
        <v>2</v>
      </c>
      <c r="P86" s="38">
        <v>1</v>
      </c>
      <c r="Q86" s="38">
        <v>1</v>
      </c>
      <c r="R86" s="38">
        <v>1</v>
      </c>
      <c r="S86" s="38">
        <v>2</v>
      </c>
      <c r="T86" s="38">
        <v>2</v>
      </c>
      <c r="U86" s="36">
        <f t="shared" si="27"/>
        <v>26</v>
      </c>
      <c r="W86" s="32"/>
      <c r="X86" s="32"/>
    </row>
    <row r="87" spans="1:24" ht="14.25" hidden="1" outlineLevel="1" thickTop="1" thickBot="1">
      <c r="A87" s="19"/>
      <c r="B87" s="28">
        <v>3</v>
      </c>
      <c r="C87" s="37">
        <v>2</v>
      </c>
      <c r="D87" s="38">
        <v>1</v>
      </c>
      <c r="E87" s="38">
        <v>1</v>
      </c>
      <c r="F87" s="38">
        <v>3</v>
      </c>
      <c r="G87" s="38">
        <v>1</v>
      </c>
      <c r="H87" s="38">
        <v>2</v>
      </c>
      <c r="I87" s="38">
        <v>3</v>
      </c>
      <c r="J87" s="38">
        <v>2</v>
      </c>
      <c r="K87" s="38">
        <v>1</v>
      </c>
      <c r="L87" s="38">
        <v>2</v>
      </c>
      <c r="M87" s="38">
        <v>2</v>
      </c>
      <c r="N87" s="38">
        <v>2</v>
      </c>
      <c r="O87" s="38">
        <v>2</v>
      </c>
      <c r="P87" s="38">
        <v>2</v>
      </c>
      <c r="Q87" s="38">
        <v>2</v>
      </c>
      <c r="R87" s="38">
        <v>1</v>
      </c>
      <c r="S87" s="38">
        <v>1</v>
      </c>
      <c r="T87" s="38">
        <v>1</v>
      </c>
      <c r="U87" s="36">
        <f t="shared" si="27"/>
        <v>31</v>
      </c>
      <c r="W87" s="32"/>
      <c r="X87" s="32"/>
    </row>
    <row r="88" spans="1:24" ht="14.25" hidden="1" outlineLevel="1" thickTop="1" thickBot="1">
      <c r="A88" s="19"/>
      <c r="B88" s="28">
        <v>4</v>
      </c>
      <c r="C88" s="37">
        <v>1</v>
      </c>
      <c r="D88" s="38">
        <v>1</v>
      </c>
      <c r="E88" s="38">
        <v>1</v>
      </c>
      <c r="F88" s="38">
        <v>4</v>
      </c>
      <c r="G88" s="38">
        <v>1</v>
      </c>
      <c r="H88" s="38">
        <v>2</v>
      </c>
      <c r="I88" s="38">
        <v>3</v>
      </c>
      <c r="J88" s="38">
        <v>1</v>
      </c>
      <c r="K88" s="38">
        <v>1</v>
      </c>
      <c r="L88" s="38">
        <v>2</v>
      </c>
      <c r="M88" s="38">
        <v>1</v>
      </c>
      <c r="N88" s="38">
        <v>1</v>
      </c>
      <c r="O88" s="38">
        <v>2</v>
      </c>
      <c r="P88" s="38">
        <v>1</v>
      </c>
      <c r="Q88" s="38">
        <v>1</v>
      </c>
      <c r="R88" s="38">
        <v>1</v>
      </c>
      <c r="S88" s="38">
        <v>3</v>
      </c>
      <c r="T88" s="38">
        <v>1</v>
      </c>
      <c r="U88" s="36">
        <f t="shared" si="27"/>
        <v>28</v>
      </c>
      <c r="W88" s="32"/>
      <c r="X88" s="32"/>
    </row>
    <row r="89" spans="1:24" ht="14.25" hidden="1" outlineLevel="1" thickTop="1" thickBot="1">
      <c r="A89" s="19"/>
      <c r="B89" s="28">
        <v>5</v>
      </c>
      <c r="C89" s="37">
        <v>1</v>
      </c>
      <c r="D89" s="38">
        <v>1</v>
      </c>
      <c r="E89" s="38">
        <v>1</v>
      </c>
      <c r="F89" s="38">
        <v>2</v>
      </c>
      <c r="G89" s="38">
        <v>1</v>
      </c>
      <c r="H89" s="38">
        <v>1</v>
      </c>
      <c r="I89" s="38">
        <v>2</v>
      </c>
      <c r="J89" s="38">
        <v>1</v>
      </c>
      <c r="K89" s="38">
        <v>2</v>
      </c>
      <c r="L89" s="38">
        <v>2</v>
      </c>
      <c r="M89" s="38">
        <v>5</v>
      </c>
      <c r="N89" s="38">
        <v>1</v>
      </c>
      <c r="O89" s="38">
        <v>2</v>
      </c>
      <c r="P89" s="38">
        <v>1</v>
      </c>
      <c r="Q89" s="38">
        <v>2</v>
      </c>
      <c r="R89" s="38">
        <v>2</v>
      </c>
      <c r="S89" s="38">
        <v>1</v>
      </c>
      <c r="T89" s="38">
        <v>1</v>
      </c>
      <c r="U89" s="36">
        <f t="shared" si="27"/>
        <v>29</v>
      </c>
      <c r="W89" s="32"/>
      <c r="X89" s="32"/>
    </row>
    <row r="90" spans="1:24" ht="14.25" collapsed="1" thickTop="1" thickBot="1">
      <c r="A90" s="19" t="s">
        <v>48</v>
      </c>
      <c r="B90" s="28">
        <f>COUNT(B91:B95)</f>
        <v>5</v>
      </c>
      <c r="C90" s="29">
        <f t="shared" ref="C90" si="28">AVERAGE(C91:C95)</f>
        <v>1.4</v>
      </c>
      <c r="D90" s="29">
        <f t="shared" ref="D90" si="29">AVERAGE(D91:D95)</f>
        <v>1.8</v>
      </c>
      <c r="E90" s="29">
        <f t="shared" ref="E90" si="30">AVERAGE(E91:E95)</f>
        <v>1.6</v>
      </c>
      <c r="F90" s="29">
        <f t="shared" ref="F90" si="31">AVERAGE(F91:F95)</f>
        <v>2.6</v>
      </c>
      <c r="G90" s="29">
        <f t="shared" ref="G90" si="32">AVERAGE(G91:G95)</f>
        <v>1.4</v>
      </c>
      <c r="H90" s="29">
        <f t="shared" ref="H90" si="33">AVERAGE(H91:H95)</f>
        <v>1.2</v>
      </c>
      <c r="I90" s="29">
        <f t="shared" ref="I90" si="34">AVERAGE(I91:I95)</f>
        <v>1.2</v>
      </c>
      <c r="J90" s="29">
        <f t="shared" ref="J90" si="35">AVERAGE(J91:J95)</f>
        <v>1</v>
      </c>
      <c r="K90" s="29">
        <f t="shared" ref="K90" si="36">AVERAGE(K91:K95)</f>
        <v>1.4</v>
      </c>
      <c r="L90" s="29">
        <f t="shared" ref="L90" si="37">AVERAGE(L91:L95)</f>
        <v>1.6</v>
      </c>
      <c r="M90" s="29">
        <f t="shared" ref="M90" si="38">AVERAGE(M91:M95)</f>
        <v>2</v>
      </c>
      <c r="N90" s="29">
        <f t="shared" ref="N90" si="39">AVERAGE(N91:N95)</f>
        <v>1.8</v>
      </c>
      <c r="O90" s="29">
        <f t="shared" ref="O90" si="40">AVERAGE(O91:O95)</f>
        <v>2</v>
      </c>
      <c r="P90" s="29">
        <f t="shared" ref="P90" si="41">AVERAGE(P91:P95)</f>
        <v>2</v>
      </c>
      <c r="Q90" s="29">
        <f t="shared" ref="Q90" si="42">AVERAGE(Q91:Q95)</f>
        <v>1</v>
      </c>
      <c r="R90" s="29">
        <f t="shared" ref="R90" si="43">AVERAGE(R91:R95)</f>
        <v>1</v>
      </c>
      <c r="S90" s="29">
        <f t="shared" ref="S90" si="44">AVERAGE(S91:S95)</f>
        <v>2.2000000000000002</v>
      </c>
      <c r="T90" s="29">
        <f t="shared" ref="T90" si="45">AVERAGE(T91:T95)</f>
        <v>1</v>
      </c>
      <c r="U90" s="30">
        <f t="shared" ref="U90" si="46">AVERAGE(U91:U95)</f>
        <v>28.2</v>
      </c>
      <c r="W90" s="31"/>
      <c r="X90" s="32"/>
    </row>
    <row r="91" spans="1:24" ht="14.25" hidden="1" outlineLevel="1" thickTop="1" thickBot="1">
      <c r="A91" s="19"/>
      <c r="B91" s="28">
        <v>1</v>
      </c>
      <c r="C91" s="37">
        <v>1</v>
      </c>
      <c r="D91" s="38">
        <v>2</v>
      </c>
      <c r="E91" s="38">
        <v>2</v>
      </c>
      <c r="F91" s="38">
        <v>2</v>
      </c>
      <c r="G91" s="38">
        <v>1</v>
      </c>
      <c r="H91" s="38">
        <v>1</v>
      </c>
      <c r="I91" s="38">
        <v>1</v>
      </c>
      <c r="J91" s="38">
        <v>1</v>
      </c>
      <c r="K91" s="38">
        <v>2</v>
      </c>
      <c r="L91" s="38">
        <v>2</v>
      </c>
      <c r="M91" s="38">
        <v>2</v>
      </c>
      <c r="N91" s="38">
        <v>1</v>
      </c>
      <c r="O91" s="38">
        <v>2</v>
      </c>
      <c r="P91" s="38">
        <v>2</v>
      </c>
      <c r="Q91" s="38">
        <v>1</v>
      </c>
      <c r="R91" s="38">
        <v>1</v>
      </c>
      <c r="S91" s="38">
        <v>2</v>
      </c>
      <c r="T91" s="38">
        <v>1</v>
      </c>
      <c r="U91" s="36">
        <f t="shared" ref="U91:U95" si="47">SUM(C91:T91)</f>
        <v>27</v>
      </c>
      <c r="W91" s="32"/>
      <c r="X91" s="32"/>
    </row>
    <row r="92" spans="1:24" ht="14.25" hidden="1" outlineLevel="1" thickTop="1" thickBot="1">
      <c r="A92" s="19"/>
      <c r="B92" s="28">
        <v>2</v>
      </c>
      <c r="C92" s="37">
        <v>1</v>
      </c>
      <c r="D92" s="38">
        <v>2</v>
      </c>
      <c r="E92" s="38">
        <v>1</v>
      </c>
      <c r="F92" s="38">
        <v>3</v>
      </c>
      <c r="G92" s="38">
        <v>1</v>
      </c>
      <c r="H92" s="38">
        <v>1</v>
      </c>
      <c r="I92" s="38">
        <v>2</v>
      </c>
      <c r="J92" s="38">
        <v>1</v>
      </c>
      <c r="K92" s="38">
        <v>2</v>
      </c>
      <c r="L92" s="38">
        <v>2</v>
      </c>
      <c r="M92" s="38">
        <v>2</v>
      </c>
      <c r="N92" s="38">
        <v>1</v>
      </c>
      <c r="O92" s="38">
        <v>2</v>
      </c>
      <c r="P92" s="38">
        <v>3</v>
      </c>
      <c r="Q92" s="38">
        <v>1</v>
      </c>
      <c r="R92" s="38">
        <v>1</v>
      </c>
      <c r="S92" s="38">
        <v>3</v>
      </c>
      <c r="T92" s="38">
        <v>1</v>
      </c>
      <c r="U92" s="36">
        <f t="shared" si="47"/>
        <v>30</v>
      </c>
      <c r="W92" s="32"/>
      <c r="X92" s="32"/>
    </row>
    <row r="93" spans="1:24" ht="14.25" hidden="1" outlineLevel="1" thickTop="1" thickBot="1">
      <c r="A93" s="19"/>
      <c r="B93" s="28">
        <v>3</v>
      </c>
      <c r="C93" s="37">
        <v>2</v>
      </c>
      <c r="D93" s="38">
        <v>2</v>
      </c>
      <c r="E93" s="38">
        <v>1</v>
      </c>
      <c r="F93" s="38">
        <v>4</v>
      </c>
      <c r="G93" s="38">
        <v>1</v>
      </c>
      <c r="H93" s="38">
        <v>2</v>
      </c>
      <c r="I93" s="38">
        <v>1</v>
      </c>
      <c r="J93" s="38">
        <v>1</v>
      </c>
      <c r="K93" s="38">
        <v>1</v>
      </c>
      <c r="L93" s="38">
        <v>1</v>
      </c>
      <c r="M93" s="38">
        <v>2</v>
      </c>
      <c r="N93" s="38">
        <v>2</v>
      </c>
      <c r="O93" s="38">
        <v>2</v>
      </c>
      <c r="P93" s="38">
        <v>2</v>
      </c>
      <c r="Q93" s="38">
        <v>1</v>
      </c>
      <c r="R93" s="38">
        <v>1</v>
      </c>
      <c r="S93" s="38">
        <v>1</v>
      </c>
      <c r="T93" s="38">
        <v>1</v>
      </c>
      <c r="U93" s="36">
        <f t="shared" si="47"/>
        <v>28</v>
      </c>
      <c r="W93" s="32"/>
      <c r="X93" s="32"/>
    </row>
    <row r="94" spans="1:24" ht="14.25" hidden="1" outlineLevel="1" thickTop="1" thickBot="1">
      <c r="A94" s="19"/>
      <c r="B94" s="28">
        <v>4</v>
      </c>
      <c r="C94" s="37">
        <v>2</v>
      </c>
      <c r="D94" s="38">
        <v>2</v>
      </c>
      <c r="E94" s="38">
        <v>3</v>
      </c>
      <c r="F94" s="38">
        <v>3</v>
      </c>
      <c r="G94" s="38">
        <v>2</v>
      </c>
      <c r="H94" s="38">
        <v>1</v>
      </c>
      <c r="I94" s="38">
        <v>1</v>
      </c>
      <c r="J94" s="38">
        <v>1</v>
      </c>
      <c r="K94" s="38">
        <v>1</v>
      </c>
      <c r="L94" s="38">
        <v>1</v>
      </c>
      <c r="M94" s="38">
        <v>1</v>
      </c>
      <c r="N94" s="38">
        <v>3</v>
      </c>
      <c r="O94" s="38">
        <v>2</v>
      </c>
      <c r="P94" s="38">
        <v>2</v>
      </c>
      <c r="Q94" s="38">
        <v>1</v>
      </c>
      <c r="R94" s="38">
        <v>1</v>
      </c>
      <c r="S94" s="38">
        <v>4</v>
      </c>
      <c r="T94" s="38">
        <v>1</v>
      </c>
      <c r="U94" s="36">
        <f t="shared" si="47"/>
        <v>32</v>
      </c>
      <c r="W94" s="32"/>
      <c r="X94" s="32"/>
    </row>
    <row r="95" spans="1:24" ht="14.25" hidden="1" outlineLevel="1" thickTop="1" thickBot="1">
      <c r="A95" s="19"/>
      <c r="B95" s="28">
        <v>5</v>
      </c>
      <c r="C95" s="37">
        <v>1</v>
      </c>
      <c r="D95" s="38">
        <v>1</v>
      </c>
      <c r="E95" s="38">
        <v>1</v>
      </c>
      <c r="F95" s="38">
        <v>1</v>
      </c>
      <c r="G95" s="38">
        <v>2</v>
      </c>
      <c r="H95" s="38">
        <v>1</v>
      </c>
      <c r="I95" s="38">
        <v>1</v>
      </c>
      <c r="J95" s="38">
        <v>1</v>
      </c>
      <c r="K95" s="38">
        <v>1</v>
      </c>
      <c r="L95" s="38">
        <v>2</v>
      </c>
      <c r="M95" s="38">
        <v>3</v>
      </c>
      <c r="N95" s="38">
        <v>2</v>
      </c>
      <c r="O95" s="38">
        <v>2</v>
      </c>
      <c r="P95" s="38">
        <v>1</v>
      </c>
      <c r="Q95" s="38">
        <v>1</v>
      </c>
      <c r="R95" s="38">
        <v>1</v>
      </c>
      <c r="S95" s="38">
        <v>1</v>
      </c>
      <c r="T95" s="38">
        <v>1</v>
      </c>
      <c r="U95" s="36">
        <f t="shared" si="47"/>
        <v>24</v>
      </c>
      <c r="W95" s="32"/>
      <c r="X95" s="32"/>
    </row>
    <row r="96" spans="1:24" ht="14.25" collapsed="1" thickTop="1" thickBot="1">
      <c r="A96" s="19" t="s">
        <v>49</v>
      </c>
      <c r="B96" s="28">
        <f>COUNT(B97:B101)</f>
        <v>5</v>
      </c>
      <c r="C96" s="29">
        <f t="shared" ref="C96" si="48">AVERAGE(C97:C101)</f>
        <v>1.2</v>
      </c>
      <c r="D96" s="29">
        <f t="shared" ref="D96" si="49">AVERAGE(D97:D101)</f>
        <v>1.6</v>
      </c>
      <c r="E96" s="29">
        <f t="shared" ref="E96" si="50">AVERAGE(E97:E101)</f>
        <v>1</v>
      </c>
      <c r="F96" s="29">
        <f t="shared" ref="F96" si="51">AVERAGE(F97:F101)</f>
        <v>2.2000000000000002</v>
      </c>
      <c r="G96" s="29">
        <f t="shared" ref="G96" si="52">AVERAGE(G97:G101)</f>
        <v>1.2</v>
      </c>
      <c r="H96" s="29">
        <f t="shared" ref="H96" si="53">AVERAGE(H97:H101)</f>
        <v>1.2</v>
      </c>
      <c r="I96" s="29">
        <f t="shared" ref="I96" si="54">AVERAGE(I97:I101)</f>
        <v>1.8</v>
      </c>
      <c r="J96" s="29">
        <f t="shared" ref="J96" si="55">AVERAGE(J97:J101)</f>
        <v>1.4</v>
      </c>
      <c r="K96" s="29">
        <f t="shared" ref="K96" si="56">AVERAGE(K97:K101)</f>
        <v>1.2</v>
      </c>
      <c r="L96" s="29">
        <f t="shared" ref="L96" si="57">AVERAGE(L97:L101)</f>
        <v>1.6</v>
      </c>
      <c r="M96" s="29">
        <f t="shared" ref="M96" si="58">AVERAGE(M97:M101)</f>
        <v>2.4</v>
      </c>
      <c r="N96" s="29">
        <f t="shared" ref="N96" si="59">AVERAGE(N97:N101)</f>
        <v>1.4</v>
      </c>
      <c r="O96" s="29">
        <f t="shared" ref="O96" si="60">AVERAGE(O97:O101)</f>
        <v>1.6</v>
      </c>
      <c r="P96" s="29">
        <f t="shared" ref="P96" si="61">AVERAGE(P97:P101)</f>
        <v>1.4</v>
      </c>
      <c r="Q96" s="29">
        <f t="shared" ref="Q96" si="62">AVERAGE(Q97:Q101)</f>
        <v>1.4</v>
      </c>
      <c r="R96" s="29">
        <f t="shared" ref="R96" si="63">AVERAGE(R97:R101)</f>
        <v>2</v>
      </c>
      <c r="S96" s="29">
        <f t="shared" ref="S96" si="64">AVERAGE(S97:S101)</f>
        <v>1.8</v>
      </c>
      <c r="T96" s="29">
        <f t="shared" ref="T96" si="65">AVERAGE(T97:T101)</f>
        <v>2</v>
      </c>
      <c r="U96" s="30">
        <f t="shared" ref="U96" si="66">AVERAGE(U97:U101)</f>
        <v>28.4</v>
      </c>
      <c r="W96" s="31"/>
      <c r="X96" s="32"/>
    </row>
    <row r="97" spans="1:24" ht="14.25" hidden="1" outlineLevel="1" thickTop="1" thickBot="1">
      <c r="A97" s="19"/>
      <c r="B97" s="28">
        <v>1</v>
      </c>
      <c r="C97" s="37">
        <v>1</v>
      </c>
      <c r="D97" s="38">
        <v>1</v>
      </c>
      <c r="E97" s="38">
        <v>1</v>
      </c>
      <c r="F97" s="38">
        <v>1</v>
      </c>
      <c r="G97" s="38">
        <v>1</v>
      </c>
      <c r="H97" s="38">
        <v>1</v>
      </c>
      <c r="I97" s="38">
        <v>1</v>
      </c>
      <c r="J97" s="38">
        <v>1</v>
      </c>
      <c r="K97" s="38">
        <v>1</v>
      </c>
      <c r="L97" s="38">
        <v>2</v>
      </c>
      <c r="M97" s="38">
        <v>2</v>
      </c>
      <c r="N97" s="38">
        <v>1</v>
      </c>
      <c r="O97" s="38">
        <v>2</v>
      </c>
      <c r="P97" s="38">
        <v>1</v>
      </c>
      <c r="Q97" s="38">
        <v>1</v>
      </c>
      <c r="R97" s="38">
        <v>2</v>
      </c>
      <c r="S97" s="38">
        <v>1</v>
      </c>
      <c r="T97" s="38">
        <v>4</v>
      </c>
      <c r="U97" s="36">
        <f t="shared" ref="U97:U101" si="67">SUM(C97:T97)</f>
        <v>25</v>
      </c>
      <c r="W97" s="32"/>
      <c r="X97" s="32"/>
    </row>
    <row r="98" spans="1:24" ht="14.25" hidden="1" outlineLevel="1" thickTop="1" thickBot="1">
      <c r="A98" s="19"/>
      <c r="B98" s="28">
        <v>2</v>
      </c>
      <c r="C98" s="37">
        <v>1</v>
      </c>
      <c r="D98" s="38">
        <v>1</v>
      </c>
      <c r="E98" s="38">
        <v>1</v>
      </c>
      <c r="F98" s="38">
        <v>3</v>
      </c>
      <c r="G98" s="38">
        <v>1</v>
      </c>
      <c r="H98" s="38">
        <v>1</v>
      </c>
      <c r="I98" s="38">
        <v>1</v>
      </c>
      <c r="J98" s="38">
        <v>1</v>
      </c>
      <c r="K98" s="38">
        <v>2</v>
      </c>
      <c r="L98" s="38">
        <v>1</v>
      </c>
      <c r="M98" s="38">
        <v>3</v>
      </c>
      <c r="N98" s="38">
        <v>2</v>
      </c>
      <c r="O98" s="38">
        <v>1</v>
      </c>
      <c r="P98" s="38">
        <v>1</v>
      </c>
      <c r="Q98" s="38">
        <v>1</v>
      </c>
      <c r="R98" s="38">
        <v>2</v>
      </c>
      <c r="S98" s="38">
        <v>1</v>
      </c>
      <c r="T98" s="38">
        <v>1</v>
      </c>
      <c r="U98" s="36">
        <f t="shared" si="67"/>
        <v>25</v>
      </c>
      <c r="W98" s="32"/>
      <c r="X98" s="32"/>
    </row>
    <row r="99" spans="1:24" ht="14.25" hidden="1" outlineLevel="1" thickTop="1" thickBot="1">
      <c r="A99" s="19"/>
      <c r="B99" s="28">
        <v>3</v>
      </c>
      <c r="C99" s="37">
        <v>1</v>
      </c>
      <c r="D99" s="38">
        <v>2</v>
      </c>
      <c r="E99" s="38">
        <v>1</v>
      </c>
      <c r="F99" s="38">
        <v>4</v>
      </c>
      <c r="G99" s="38">
        <v>1</v>
      </c>
      <c r="H99" s="38">
        <v>1</v>
      </c>
      <c r="I99" s="38">
        <v>1</v>
      </c>
      <c r="J99" s="38">
        <v>2</v>
      </c>
      <c r="K99" s="38">
        <v>1</v>
      </c>
      <c r="L99" s="38">
        <v>2</v>
      </c>
      <c r="M99" s="38">
        <v>3</v>
      </c>
      <c r="N99" s="38">
        <v>1</v>
      </c>
      <c r="O99" s="38">
        <v>2</v>
      </c>
      <c r="P99" s="38">
        <v>1</v>
      </c>
      <c r="Q99" s="38">
        <v>1</v>
      </c>
      <c r="R99" s="38">
        <v>2</v>
      </c>
      <c r="S99" s="38">
        <v>1</v>
      </c>
      <c r="T99" s="38">
        <v>1</v>
      </c>
      <c r="U99" s="36">
        <f t="shared" si="67"/>
        <v>28</v>
      </c>
      <c r="W99" s="32"/>
      <c r="X99" s="32"/>
    </row>
    <row r="100" spans="1:24" ht="14.25" hidden="1" outlineLevel="1" thickTop="1" thickBot="1">
      <c r="A100" s="19"/>
      <c r="B100" s="28">
        <v>4</v>
      </c>
      <c r="C100" s="37">
        <v>2</v>
      </c>
      <c r="D100" s="38">
        <v>2</v>
      </c>
      <c r="E100" s="38">
        <v>1</v>
      </c>
      <c r="F100" s="38">
        <v>2</v>
      </c>
      <c r="G100" s="38">
        <v>1</v>
      </c>
      <c r="H100" s="38">
        <v>2</v>
      </c>
      <c r="I100" s="38">
        <v>3</v>
      </c>
      <c r="J100" s="38">
        <v>1</v>
      </c>
      <c r="K100" s="38">
        <v>1</v>
      </c>
      <c r="L100" s="38">
        <v>1</v>
      </c>
      <c r="M100" s="38">
        <v>2</v>
      </c>
      <c r="N100" s="38">
        <v>2</v>
      </c>
      <c r="O100" s="38">
        <v>1</v>
      </c>
      <c r="P100" s="38">
        <v>2</v>
      </c>
      <c r="Q100" s="38">
        <v>1</v>
      </c>
      <c r="R100" s="38">
        <v>2</v>
      </c>
      <c r="S100" s="38">
        <v>4</v>
      </c>
      <c r="T100" s="38">
        <v>2</v>
      </c>
      <c r="U100" s="36">
        <f t="shared" si="67"/>
        <v>32</v>
      </c>
      <c r="W100" s="32"/>
      <c r="X100" s="32"/>
    </row>
    <row r="101" spans="1:24" ht="14.25" hidden="1" outlineLevel="1" thickTop="1" thickBot="1">
      <c r="A101" s="19"/>
      <c r="B101" s="28">
        <v>5</v>
      </c>
      <c r="C101" s="37">
        <v>1</v>
      </c>
      <c r="D101" s="38">
        <v>2</v>
      </c>
      <c r="E101" s="38">
        <v>1</v>
      </c>
      <c r="F101" s="38">
        <v>1</v>
      </c>
      <c r="G101" s="38">
        <v>2</v>
      </c>
      <c r="H101" s="38">
        <v>1</v>
      </c>
      <c r="I101" s="38">
        <v>3</v>
      </c>
      <c r="J101" s="38">
        <v>2</v>
      </c>
      <c r="K101" s="38">
        <v>1</v>
      </c>
      <c r="L101" s="38">
        <v>2</v>
      </c>
      <c r="M101" s="38">
        <v>2</v>
      </c>
      <c r="N101" s="38">
        <v>1</v>
      </c>
      <c r="O101" s="38">
        <v>2</v>
      </c>
      <c r="P101" s="38">
        <v>2</v>
      </c>
      <c r="Q101" s="38">
        <v>3</v>
      </c>
      <c r="R101" s="38">
        <v>2</v>
      </c>
      <c r="S101" s="38">
        <v>2</v>
      </c>
      <c r="T101" s="38">
        <v>2</v>
      </c>
      <c r="U101" s="36">
        <f t="shared" si="67"/>
        <v>32</v>
      </c>
      <c r="W101" s="32"/>
      <c r="X101" s="32"/>
    </row>
    <row r="102" spans="1:24" ht="14.25" collapsed="1" thickTop="1" thickBot="1">
      <c r="A102" s="19" t="s">
        <v>50</v>
      </c>
      <c r="B102" s="28">
        <f>COUNT(B103:B107)</f>
        <v>5</v>
      </c>
      <c r="C102" s="29">
        <f t="shared" ref="C102" si="68">AVERAGE(C103:C107)</f>
        <v>1.6</v>
      </c>
      <c r="D102" s="29">
        <f t="shared" ref="D102" si="69">AVERAGE(D103:D107)</f>
        <v>1.8</v>
      </c>
      <c r="E102" s="29">
        <f t="shared" ref="E102" si="70">AVERAGE(E103:E107)</f>
        <v>1.2</v>
      </c>
      <c r="F102" s="29">
        <f t="shared" ref="F102" si="71">AVERAGE(F103:F107)</f>
        <v>2</v>
      </c>
      <c r="G102" s="29">
        <f t="shared" ref="G102" si="72">AVERAGE(G103:G107)</f>
        <v>1.4</v>
      </c>
      <c r="H102" s="29">
        <f t="shared" ref="H102" si="73">AVERAGE(H103:H107)</f>
        <v>1.8</v>
      </c>
      <c r="I102" s="29">
        <f t="shared" ref="I102" si="74">AVERAGE(I103:I107)</f>
        <v>1.6</v>
      </c>
      <c r="J102" s="29">
        <f t="shared" ref="J102" si="75">AVERAGE(J103:J107)</f>
        <v>1.8</v>
      </c>
      <c r="K102" s="29">
        <f t="shared" ref="K102" si="76">AVERAGE(K103:K107)</f>
        <v>1.6</v>
      </c>
      <c r="L102" s="29">
        <f t="shared" ref="L102" si="77">AVERAGE(L103:L107)</f>
        <v>1.4</v>
      </c>
      <c r="M102" s="29">
        <f t="shared" ref="M102" si="78">AVERAGE(M103:M107)</f>
        <v>1.4</v>
      </c>
      <c r="N102" s="29">
        <f t="shared" ref="N102" si="79">AVERAGE(N103:N107)</f>
        <v>1.4</v>
      </c>
      <c r="O102" s="29">
        <f t="shared" ref="O102" si="80">AVERAGE(O103:O107)</f>
        <v>1.8</v>
      </c>
      <c r="P102" s="29">
        <f t="shared" ref="P102" si="81">AVERAGE(P103:P107)</f>
        <v>2.4</v>
      </c>
      <c r="Q102" s="29">
        <f t="shared" ref="Q102" si="82">AVERAGE(Q103:Q107)</f>
        <v>1</v>
      </c>
      <c r="R102" s="29">
        <f t="shared" ref="R102" si="83">AVERAGE(R103:R107)</f>
        <v>1.6</v>
      </c>
      <c r="S102" s="29">
        <f t="shared" ref="S102" si="84">AVERAGE(S103:S107)</f>
        <v>1.2</v>
      </c>
      <c r="T102" s="29">
        <f t="shared" ref="T102" si="85">AVERAGE(T103:T107)</f>
        <v>1.8</v>
      </c>
      <c r="U102" s="30">
        <f t="shared" ref="U102" si="86">AVERAGE(U103:U107)</f>
        <v>28.8</v>
      </c>
      <c r="W102" s="31"/>
      <c r="X102" s="32"/>
    </row>
    <row r="103" spans="1:24" ht="14.25" hidden="1" outlineLevel="1" thickTop="1" thickBot="1">
      <c r="A103" s="19"/>
      <c r="B103" s="28">
        <v>1</v>
      </c>
      <c r="C103" s="37">
        <v>1</v>
      </c>
      <c r="D103" s="38">
        <v>2</v>
      </c>
      <c r="E103" s="38">
        <v>2</v>
      </c>
      <c r="F103" s="38">
        <v>3</v>
      </c>
      <c r="G103" s="38">
        <v>1</v>
      </c>
      <c r="H103" s="38">
        <v>1</v>
      </c>
      <c r="I103" s="38">
        <v>1</v>
      </c>
      <c r="J103" s="38">
        <v>1</v>
      </c>
      <c r="K103" s="38">
        <v>2</v>
      </c>
      <c r="L103" s="38">
        <v>2</v>
      </c>
      <c r="M103" s="38">
        <v>2</v>
      </c>
      <c r="N103" s="38">
        <v>1</v>
      </c>
      <c r="O103" s="38">
        <v>2</v>
      </c>
      <c r="P103" s="38">
        <v>3</v>
      </c>
      <c r="Q103" s="38">
        <v>1</v>
      </c>
      <c r="R103" s="38">
        <v>2</v>
      </c>
      <c r="S103" s="38">
        <v>1</v>
      </c>
      <c r="T103" s="38">
        <v>1</v>
      </c>
      <c r="U103" s="36">
        <f t="shared" ref="U103:U107" si="87">SUM(C103:T103)</f>
        <v>29</v>
      </c>
      <c r="W103" s="32"/>
      <c r="X103" s="32"/>
    </row>
    <row r="104" spans="1:24" ht="14.25" hidden="1" outlineLevel="1" thickTop="1" thickBot="1">
      <c r="A104" s="19"/>
      <c r="B104" s="28">
        <v>2</v>
      </c>
      <c r="C104" s="37">
        <v>2</v>
      </c>
      <c r="D104" s="38">
        <v>2</v>
      </c>
      <c r="E104" s="38">
        <v>1</v>
      </c>
      <c r="F104" s="38">
        <v>2</v>
      </c>
      <c r="G104" s="38">
        <v>2</v>
      </c>
      <c r="H104" s="38">
        <v>1</v>
      </c>
      <c r="I104" s="38">
        <v>2</v>
      </c>
      <c r="J104" s="38">
        <v>3</v>
      </c>
      <c r="K104" s="38">
        <v>2</v>
      </c>
      <c r="L104" s="38">
        <v>1</v>
      </c>
      <c r="M104" s="38">
        <v>1</v>
      </c>
      <c r="N104" s="38">
        <v>2</v>
      </c>
      <c r="O104" s="38">
        <v>1</v>
      </c>
      <c r="P104" s="38">
        <v>5</v>
      </c>
      <c r="Q104" s="38">
        <v>1</v>
      </c>
      <c r="R104" s="38">
        <v>1</v>
      </c>
      <c r="S104" s="38">
        <v>1</v>
      </c>
      <c r="T104" s="38">
        <v>1</v>
      </c>
      <c r="U104" s="36">
        <f t="shared" si="87"/>
        <v>31</v>
      </c>
      <c r="W104" s="32"/>
      <c r="X104" s="32"/>
    </row>
    <row r="105" spans="1:24" ht="14.25" hidden="1" outlineLevel="1" thickTop="1" thickBot="1">
      <c r="A105" s="19"/>
      <c r="B105" s="28">
        <v>3</v>
      </c>
      <c r="C105" s="37">
        <v>1</v>
      </c>
      <c r="D105" s="38">
        <v>2</v>
      </c>
      <c r="E105" s="38">
        <v>1</v>
      </c>
      <c r="F105" s="38">
        <v>2</v>
      </c>
      <c r="G105" s="38">
        <v>1</v>
      </c>
      <c r="H105" s="38">
        <v>1</v>
      </c>
      <c r="I105" s="38">
        <v>1</v>
      </c>
      <c r="J105" s="38">
        <v>3</v>
      </c>
      <c r="K105" s="38">
        <v>1</v>
      </c>
      <c r="L105" s="38">
        <v>1</v>
      </c>
      <c r="M105" s="38">
        <v>2</v>
      </c>
      <c r="N105" s="38">
        <v>1</v>
      </c>
      <c r="O105" s="38">
        <v>3</v>
      </c>
      <c r="P105" s="38">
        <v>1</v>
      </c>
      <c r="Q105" s="38">
        <v>1</v>
      </c>
      <c r="R105" s="38">
        <v>2</v>
      </c>
      <c r="S105" s="38">
        <v>1</v>
      </c>
      <c r="T105" s="38">
        <v>1</v>
      </c>
      <c r="U105" s="36">
        <f t="shared" si="87"/>
        <v>26</v>
      </c>
      <c r="W105" s="32"/>
      <c r="X105" s="32"/>
    </row>
    <row r="106" spans="1:24" ht="14.25" hidden="1" outlineLevel="1" thickTop="1" thickBot="1">
      <c r="A106" s="19"/>
      <c r="B106" s="28">
        <v>4</v>
      </c>
      <c r="C106" s="37">
        <v>2</v>
      </c>
      <c r="D106" s="38">
        <v>2</v>
      </c>
      <c r="E106" s="38">
        <v>1</v>
      </c>
      <c r="F106" s="38">
        <v>2</v>
      </c>
      <c r="G106" s="38">
        <v>1</v>
      </c>
      <c r="H106" s="38">
        <v>3</v>
      </c>
      <c r="I106" s="38">
        <v>3</v>
      </c>
      <c r="J106" s="38">
        <v>1</v>
      </c>
      <c r="K106" s="38">
        <v>2</v>
      </c>
      <c r="L106" s="38">
        <v>2</v>
      </c>
      <c r="M106" s="38">
        <v>1</v>
      </c>
      <c r="N106" s="38">
        <v>2</v>
      </c>
      <c r="O106" s="38">
        <v>2</v>
      </c>
      <c r="P106" s="38">
        <v>2</v>
      </c>
      <c r="Q106" s="38">
        <v>1</v>
      </c>
      <c r="R106" s="38">
        <v>2</v>
      </c>
      <c r="S106" s="38">
        <v>2</v>
      </c>
      <c r="T106" s="38">
        <v>3</v>
      </c>
      <c r="U106" s="36">
        <f t="shared" si="87"/>
        <v>34</v>
      </c>
      <c r="W106" s="32"/>
      <c r="X106" s="32"/>
    </row>
    <row r="107" spans="1:24" ht="14.25" hidden="1" outlineLevel="1" thickTop="1" thickBot="1">
      <c r="A107" s="19"/>
      <c r="B107" s="28">
        <v>5</v>
      </c>
      <c r="C107" s="37">
        <v>2</v>
      </c>
      <c r="D107" s="38">
        <v>1</v>
      </c>
      <c r="E107" s="38">
        <v>1</v>
      </c>
      <c r="F107" s="38">
        <v>1</v>
      </c>
      <c r="G107" s="38">
        <v>2</v>
      </c>
      <c r="H107" s="38">
        <v>3</v>
      </c>
      <c r="I107" s="38">
        <v>1</v>
      </c>
      <c r="J107" s="38">
        <v>1</v>
      </c>
      <c r="K107" s="38">
        <v>1</v>
      </c>
      <c r="L107" s="38">
        <v>1</v>
      </c>
      <c r="M107" s="38">
        <v>1</v>
      </c>
      <c r="N107" s="38">
        <v>1</v>
      </c>
      <c r="O107" s="38">
        <v>1</v>
      </c>
      <c r="P107" s="38">
        <v>1</v>
      </c>
      <c r="Q107" s="38">
        <v>1</v>
      </c>
      <c r="R107" s="38">
        <v>1</v>
      </c>
      <c r="S107" s="38">
        <v>1</v>
      </c>
      <c r="T107" s="38">
        <v>3</v>
      </c>
      <c r="U107" s="36">
        <f t="shared" si="87"/>
        <v>24</v>
      </c>
      <c r="W107" s="32"/>
      <c r="X107" s="32"/>
    </row>
    <row r="108" spans="1:24" ht="14.25" collapsed="1" thickTop="1" thickBot="1">
      <c r="A108" s="19" t="s">
        <v>51</v>
      </c>
      <c r="B108" s="28">
        <f>COUNT(B109:B113)</f>
        <v>5</v>
      </c>
      <c r="C108" s="29">
        <f t="shared" ref="C108" si="88">AVERAGE(C109:C113)</f>
        <v>1.4</v>
      </c>
      <c r="D108" s="29">
        <f t="shared" ref="D108" si="89">AVERAGE(D109:D113)</f>
        <v>1.2</v>
      </c>
      <c r="E108" s="29">
        <f t="shared" ref="E108" si="90">AVERAGE(E109:E113)</f>
        <v>2</v>
      </c>
      <c r="F108" s="29">
        <f t="shared" ref="F108" si="91">AVERAGE(F109:F113)</f>
        <v>1.8</v>
      </c>
      <c r="G108" s="29">
        <f t="shared" ref="G108" si="92">AVERAGE(G109:G113)</f>
        <v>1.2</v>
      </c>
      <c r="H108" s="29">
        <f t="shared" ref="H108" si="93">AVERAGE(H109:H113)</f>
        <v>2</v>
      </c>
      <c r="I108" s="29">
        <f t="shared" ref="I108" si="94">AVERAGE(I109:I113)</f>
        <v>2.4</v>
      </c>
      <c r="J108" s="29">
        <f t="shared" ref="J108" si="95">AVERAGE(J109:J113)</f>
        <v>1.2</v>
      </c>
      <c r="K108" s="29">
        <f t="shared" ref="K108" si="96">AVERAGE(K109:K113)</f>
        <v>1.6</v>
      </c>
      <c r="L108" s="29">
        <f t="shared" ref="L108" si="97">AVERAGE(L109:L113)</f>
        <v>2</v>
      </c>
      <c r="M108" s="29">
        <f t="shared" ref="M108" si="98">AVERAGE(M109:M113)</f>
        <v>2.4</v>
      </c>
      <c r="N108" s="29">
        <f t="shared" ref="N108" si="99">AVERAGE(N109:N113)</f>
        <v>1.4</v>
      </c>
      <c r="O108" s="29">
        <f t="shared" ref="O108" si="100">AVERAGE(O109:O113)</f>
        <v>1.8</v>
      </c>
      <c r="P108" s="29">
        <f t="shared" ref="P108" si="101">AVERAGE(P109:P113)</f>
        <v>1.4</v>
      </c>
      <c r="Q108" s="29">
        <f t="shared" ref="Q108" si="102">AVERAGE(Q109:Q113)</f>
        <v>1</v>
      </c>
      <c r="R108" s="29">
        <f t="shared" ref="R108" si="103">AVERAGE(R109:R113)</f>
        <v>1.4</v>
      </c>
      <c r="S108" s="29">
        <f t="shared" ref="S108" si="104">AVERAGE(S109:S113)</f>
        <v>1.4</v>
      </c>
      <c r="T108" s="29">
        <f t="shared" ref="T108" si="105">AVERAGE(T109:T113)</f>
        <v>1.4</v>
      </c>
      <c r="U108" s="30">
        <f t="shared" ref="U108" si="106">AVERAGE(U109:U113)</f>
        <v>29</v>
      </c>
      <c r="W108" s="31"/>
      <c r="X108" s="32"/>
    </row>
    <row r="109" spans="1:24" ht="14.25" hidden="1" outlineLevel="1" thickTop="1" thickBot="1">
      <c r="A109" s="19"/>
      <c r="B109" s="28">
        <v>1</v>
      </c>
      <c r="C109" s="37">
        <v>1</v>
      </c>
      <c r="D109" s="38">
        <v>1</v>
      </c>
      <c r="E109" s="38">
        <v>3</v>
      </c>
      <c r="F109" s="38">
        <v>3</v>
      </c>
      <c r="G109" s="38">
        <v>1</v>
      </c>
      <c r="H109" s="38">
        <v>2</v>
      </c>
      <c r="I109" s="38">
        <v>2</v>
      </c>
      <c r="J109" s="38">
        <v>2</v>
      </c>
      <c r="K109" s="38">
        <v>1</v>
      </c>
      <c r="L109" s="38">
        <v>2</v>
      </c>
      <c r="M109" s="38">
        <v>2</v>
      </c>
      <c r="N109" s="38">
        <v>1</v>
      </c>
      <c r="O109" s="38">
        <v>1</v>
      </c>
      <c r="P109" s="38">
        <v>2</v>
      </c>
      <c r="Q109" s="38">
        <v>1</v>
      </c>
      <c r="R109" s="38">
        <v>1</v>
      </c>
      <c r="S109" s="38">
        <v>1</v>
      </c>
      <c r="T109" s="38">
        <v>1</v>
      </c>
      <c r="U109" s="36">
        <f t="shared" ref="U109:U113" si="107">SUM(C109:T109)</f>
        <v>28</v>
      </c>
      <c r="W109" s="32"/>
      <c r="X109" s="32"/>
    </row>
    <row r="110" spans="1:24" ht="14.25" hidden="1" outlineLevel="1" thickTop="1" thickBot="1">
      <c r="A110" s="19"/>
      <c r="B110" s="28">
        <v>2</v>
      </c>
      <c r="C110" s="37">
        <v>1</v>
      </c>
      <c r="D110" s="38">
        <v>1</v>
      </c>
      <c r="E110" s="38">
        <v>1</v>
      </c>
      <c r="F110" s="38">
        <v>3</v>
      </c>
      <c r="G110" s="38">
        <v>2</v>
      </c>
      <c r="H110" s="38">
        <v>3</v>
      </c>
      <c r="I110" s="38">
        <v>3</v>
      </c>
      <c r="J110" s="38">
        <v>1</v>
      </c>
      <c r="K110" s="38">
        <v>2</v>
      </c>
      <c r="L110" s="38">
        <v>2</v>
      </c>
      <c r="M110" s="38">
        <v>4</v>
      </c>
      <c r="N110" s="38">
        <v>1</v>
      </c>
      <c r="O110" s="38">
        <v>2</v>
      </c>
      <c r="P110" s="38">
        <v>1</v>
      </c>
      <c r="Q110" s="38">
        <v>1</v>
      </c>
      <c r="R110" s="38">
        <v>2</v>
      </c>
      <c r="S110" s="38">
        <v>2</v>
      </c>
      <c r="T110" s="38">
        <v>2</v>
      </c>
      <c r="U110" s="36">
        <f t="shared" si="107"/>
        <v>34</v>
      </c>
      <c r="W110" s="32"/>
      <c r="X110" s="32"/>
    </row>
    <row r="111" spans="1:24" ht="14.25" hidden="1" outlineLevel="1" thickTop="1" thickBot="1">
      <c r="A111" s="19"/>
      <c r="B111" s="28">
        <v>3</v>
      </c>
      <c r="C111" s="37">
        <v>2</v>
      </c>
      <c r="D111" s="38">
        <v>1</v>
      </c>
      <c r="E111" s="38">
        <v>2</v>
      </c>
      <c r="F111" s="38">
        <v>1</v>
      </c>
      <c r="G111" s="38">
        <v>1</v>
      </c>
      <c r="H111" s="38">
        <v>1</v>
      </c>
      <c r="I111" s="38">
        <v>3</v>
      </c>
      <c r="J111" s="38">
        <v>1</v>
      </c>
      <c r="K111" s="38">
        <v>1</v>
      </c>
      <c r="L111" s="38">
        <v>2</v>
      </c>
      <c r="M111" s="38">
        <v>2</v>
      </c>
      <c r="N111" s="38">
        <v>1</v>
      </c>
      <c r="O111" s="38">
        <v>2</v>
      </c>
      <c r="P111" s="38">
        <v>1</v>
      </c>
      <c r="Q111" s="38">
        <v>1</v>
      </c>
      <c r="R111" s="38">
        <v>2</v>
      </c>
      <c r="S111" s="38">
        <v>1</v>
      </c>
      <c r="T111" s="38">
        <v>1</v>
      </c>
      <c r="U111" s="36">
        <f t="shared" si="107"/>
        <v>26</v>
      </c>
      <c r="W111" s="32"/>
      <c r="X111" s="32"/>
    </row>
    <row r="112" spans="1:24" ht="14.25" hidden="1" outlineLevel="1" thickTop="1" thickBot="1">
      <c r="A112" s="19"/>
      <c r="B112" s="28">
        <v>4</v>
      </c>
      <c r="C112" s="37">
        <v>1</v>
      </c>
      <c r="D112" s="38">
        <v>2</v>
      </c>
      <c r="E112" s="38">
        <v>2</v>
      </c>
      <c r="F112" s="38">
        <v>1</v>
      </c>
      <c r="G112" s="38">
        <v>1</v>
      </c>
      <c r="H112" s="38">
        <v>3</v>
      </c>
      <c r="I112" s="38">
        <v>3</v>
      </c>
      <c r="J112" s="38">
        <v>1</v>
      </c>
      <c r="K112" s="38">
        <v>2</v>
      </c>
      <c r="L112" s="38">
        <v>2</v>
      </c>
      <c r="M112" s="38">
        <v>2</v>
      </c>
      <c r="N112" s="38">
        <v>2</v>
      </c>
      <c r="O112" s="38">
        <v>2</v>
      </c>
      <c r="P112" s="38">
        <v>1</v>
      </c>
      <c r="Q112" s="38">
        <v>1</v>
      </c>
      <c r="R112" s="38">
        <v>1</v>
      </c>
      <c r="S112" s="38">
        <v>2</v>
      </c>
      <c r="T112" s="38">
        <v>1</v>
      </c>
      <c r="U112" s="36">
        <f t="shared" si="107"/>
        <v>30</v>
      </c>
      <c r="W112" s="32"/>
      <c r="X112" s="32"/>
    </row>
    <row r="113" spans="1:24" ht="14.25" hidden="1" outlineLevel="1" thickTop="1" thickBot="1">
      <c r="A113" s="19"/>
      <c r="B113" s="28">
        <v>5</v>
      </c>
      <c r="C113" s="37">
        <v>2</v>
      </c>
      <c r="D113" s="38">
        <v>1</v>
      </c>
      <c r="E113" s="38">
        <v>2</v>
      </c>
      <c r="F113" s="38">
        <v>1</v>
      </c>
      <c r="G113" s="38">
        <v>1</v>
      </c>
      <c r="H113" s="38">
        <v>1</v>
      </c>
      <c r="I113" s="38">
        <v>1</v>
      </c>
      <c r="J113" s="38">
        <v>1</v>
      </c>
      <c r="K113" s="38">
        <v>2</v>
      </c>
      <c r="L113" s="38">
        <v>2</v>
      </c>
      <c r="M113" s="38">
        <v>2</v>
      </c>
      <c r="N113" s="38">
        <v>2</v>
      </c>
      <c r="O113" s="38">
        <v>2</v>
      </c>
      <c r="P113" s="38">
        <v>2</v>
      </c>
      <c r="Q113" s="38">
        <v>1</v>
      </c>
      <c r="R113" s="38">
        <v>1</v>
      </c>
      <c r="S113" s="38">
        <v>1</v>
      </c>
      <c r="T113" s="38">
        <v>2</v>
      </c>
      <c r="U113" s="36">
        <f t="shared" si="107"/>
        <v>27</v>
      </c>
      <c r="W113" s="32"/>
      <c r="X113" s="32"/>
    </row>
    <row r="114" spans="1:24" ht="14.25" collapsed="1" thickTop="1" thickBot="1">
      <c r="A114" s="19" t="s">
        <v>52</v>
      </c>
      <c r="B114" s="28">
        <f>COUNT(B115:B119)</f>
        <v>5</v>
      </c>
      <c r="C114" s="29">
        <f t="shared" ref="C114" si="108">AVERAGE(C115:C119)</f>
        <v>1.2</v>
      </c>
      <c r="D114" s="29">
        <f t="shared" ref="D114" si="109">AVERAGE(D115:D119)</f>
        <v>1.6</v>
      </c>
      <c r="E114" s="29">
        <f t="shared" ref="E114" si="110">AVERAGE(E115:E119)</f>
        <v>1</v>
      </c>
      <c r="F114" s="29">
        <f t="shared" ref="F114" si="111">AVERAGE(F115:F119)</f>
        <v>2</v>
      </c>
      <c r="G114" s="29">
        <f t="shared" ref="G114" si="112">AVERAGE(G115:G119)</f>
        <v>1.4</v>
      </c>
      <c r="H114" s="29">
        <f t="shared" ref="H114" si="113">AVERAGE(H115:H119)</f>
        <v>2.6</v>
      </c>
      <c r="I114" s="29">
        <f t="shared" ref="I114" si="114">AVERAGE(I115:I119)</f>
        <v>2</v>
      </c>
      <c r="J114" s="29">
        <f t="shared" ref="J114" si="115">AVERAGE(J115:J119)</f>
        <v>2.4</v>
      </c>
      <c r="K114" s="29">
        <f t="shared" ref="K114" si="116">AVERAGE(K115:K119)</f>
        <v>1.6</v>
      </c>
      <c r="L114" s="29">
        <f t="shared" ref="L114" si="117">AVERAGE(L115:L119)</f>
        <v>1.8</v>
      </c>
      <c r="M114" s="29">
        <f t="shared" ref="M114" si="118">AVERAGE(M115:M119)</f>
        <v>1.6</v>
      </c>
      <c r="N114" s="29">
        <f t="shared" ref="N114" si="119">AVERAGE(N115:N119)</f>
        <v>1.4</v>
      </c>
      <c r="O114" s="29">
        <f t="shared" ref="O114" si="120">AVERAGE(O115:O119)</f>
        <v>2.2000000000000002</v>
      </c>
      <c r="P114" s="29">
        <f t="shared" ref="P114" si="121">AVERAGE(P115:P119)</f>
        <v>1.8</v>
      </c>
      <c r="Q114" s="29">
        <f t="shared" ref="Q114" si="122">AVERAGE(Q115:Q119)</f>
        <v>1</v>
      </c>
      <c r="R114" s="29">
        <f t="shared" ref="R114" si="123">AVERAGE(R115:R119)</f>
        <v>1.8</v>
      </c>
      <c r="S114" s="29">
        <f t="shared" ref="S114" si="124">AVERAGE(S115:S119)</f>
        <v>1.2</v>
      </c>
      <c r="T114" s="29">
        <f t="shared" ref="T114" si="125">AVERAGE(T115:T119)</f>
        <v>1.2</v>
      </c>
      <c r="U114" s="30">
        <f t="shared" ref="U114" si="126">AVERAGE(U115:U119)</f>
        <v>29.8</v>
      </c>
      <c r="W114" s="31"/>
      <c r="X114" s="32"/>
    </row>
    <row r="115" spans="1:24" ht="14.25" hidden="1" outlineLevel="1" thickTop="1" thickBot="1">
      <c r="A115" s="19"/>
      <c r="B115" s="28">
        <v>1</v>
      </c>
      <c r="C115" s="37">
        <v>1</v>
      </c>
      <c r="D115" s="38">
        <v>2</v>
      </c>
      <c r="E115" s="38">
        <v>1</v>
      </c>
      <c r="F115" s="38">
        <v>3</v>
      </c>
      <c r="G115" s="38">
        <v>2</v>
      </c>
      <c r="H115" s="38">
        <v>3</v>
      </c>
      <c r="I115" s="38">
        <v>2</v>
      </c>
      <c r="J115" s="38">
        <v>4</v>
      </c>
      <c r="K115" s="38">
        <v>2</v>
      </c>
      <c r="L115" s="38">
        <v>2</v>
      </c>
      <c r="M115" s="38">
        <v>2</v>
      </c>
      <c r="N115" s="38">
        <v>2</v>
      </c>
      <c r="O115" s="38">
        <v>2</v>
      </c>
      <c r="P115" s="38">
        <v>1</v>
      </c>
      <c r="Q115" s="38">
        <v>1</v>
      </c>
      <c r="R115" s="38">
        <v>2</v>
      </c>
      <c r="S115" s="38">
        <v>1</v>
      </c>
      <c r="T115" s="38">
        <v>1</v>
      </c>
      <c r="U115" s="36">
        <f t="shared" ref="U115:U119" si="127">SUM(C115:T115)</f>
        <v>34</v>
      </c>
      <c r="W115" s="32"/>
      <c r="X115" s="32"/>
    </row>
    <row r="116" spans="1:24" ht="14.25" hidden="1" outlineLevel="1" thickTop="1" thickBot="1">
      <c r="A116" s="19"/>
      <c r="B116" s="28">
        <v>2</v>
      </c>
      <c r="C116" s="37">
        <v>2</v>
      </c>
      <c r="D116" s="38">
        <v>1</v>
      </c>
      <c r="E116" s="38">
        <v>1</v>
      </c>
      <c r="F116" s="38">
        <v>4</v>
      </c>
      <c r="G116" s="38">
        <v>1</v>
      </c>
      <c r="H116" s="38">
        <v>2</v>
      </c>
      <c r="I116" s="38">
        <v>3</v>
      </c>
      <c r="J116" s="38">
        <v>2</v>
      </c>
      <c r="K116" s="38">
        <v>1</v>
      </c>
      <c r="L116" s="38">
        <v>1</v>
      </c>
      <c r="M116" s="38">
        <v>2</v>
      </c>
      <c r="N116" s="38">
        <v>1</v>
      </c>
      <c r="O116" s="38">
        <v>2</v>
      </c>
      <c r="P116" s="38">
        <v>1</v>
      </c>
      <c r="Q116" s="38">
        <v>1</v>
      </c>
      <c r="R116" s="38">
        <v>2</v>
      </c>
      <c r="S116" s="38">
        <v>1</v>
      </c>
      <c r="T116" s="38">
        <v>1</v>
      </c>
      <c r="U116" s="36">
        <f t="shared" si="127"/>
        <v>29</v>
      </c>
      <c r="W116" s="32"/>
      <c r="X116" s="32"/>
    </row>
    <row r="117" spans="1:24" ht="14.25" hidden="1" outlineLevel="1" thickTop="1" thickBot="1">
      <c r="A117" s="19"/>
      <c r="B117" s="28">
        <v>3</v>
      </c>
      <c r="C117" s="37">
        <v>1</v>
      </c>
      <c r="D117" s="38">
        <v>1</v>
      </c>
      <c r="E117" s="38">
        <v>1</v>
      </c>
      <c r="F117" s="38">
        <v>1</v>
      </c>
      <c r="G117" s="38">
        <v>1</v>
      </c>
      <c r="H117" s="38">
        <v>1</v>
      </c>
      <c r="I117" s="38">
        <v>1</v>
      </c>
      <c r="J117" s="38">
        <v>1</v>
      </c>
      <c r="K117" s="38">
        <v>2</v>
      </c>
      <c r="L117" s="38">
        <v>2</v>
      </c>
      <c r="M117" s="38">
        <v>2</v>
      </c>
      <c r="N117" s="38">
        <v>2</v>
      </c>
      <c r="O117" s="38">
        <v>3</v>
      </c>
      <c r="P117" s="38">
        <v>3</v>
      </c>
      <c r="Q117" s="38">
        <v>1</v>
      </c>
      <c r="R117" s="38">
        <v>2</v>
      </c>
      <c r="S117" s="38">
        <v>1</v>
      </c>
      <c r="T117" s="38">
        <v>2</v>
      </c>
      <c r="U117" s="36">
        <f t="shared" si="127"/>
        <v>28</v>
      </c>
      <c r="W117" s="32"/>
      <c r="X117" s="32"/>
    </row>
    <row r="118" spans="1:24" ht="14.25" hidden="1" outlineLevel="1" thickTop="1" thickBot="1">
      <c r="A118" s="19"/>
      <c r="B118" s="28">
        <v>4</v>
      </c>
      <c r="C118" s="37">
        <v>1</v>
      </c>
      <c r="D118" s="38">
        <v>2</v>
      </c>
      <c r="E118" s="38">
        <v>1</v>
      </c>
      <c r="F118" s="38">
        <v>1</v>
      </c>
      <c r="G118" s="38">
        <v>2</v>
      </c>
      <c r="H118" s="38">
        <v>3</v>
      </c>
      <c r="I118" s="38">
        <v>3</v>
      </c>
      <c r="J118" s="38">
        <v>4</v>
      </c>
      <c r="K118" s="38">
        <v>2</v>
      </c>
      <c r="L118" s="38">
        <v>2</v>
      </c>
      <c r="M118" s="38">
        <v>1</v>
      </c>
      <c r="N118" s="38">
        <v>1</v>
      </c>
      <c r="O118" s="38">
        <v>2</v>
      </c>
      <c r="P118" s="38">
        <v>2</v>
      </c>
      <c r="Q118" s="38">
        <v>1</v>
      </c>
      <c r="R118" s="38">
        <v>2</v>
      </c>
      <c r="S118" s="38">
        <v>2</v>
      </c>
      <c r="T118" s="38">
        <v>1</v>
      </c>
      <c r="U118" s="36">
        <f t="shared" si="127"/>
        <v>33</v>
      </c>
      <c r="W118" s="32"/>
      <c r="X118" s="32"/>
    </row>
    <row r="119" spans="1:24" ht="14.25" hidden="1" outlineLevel="1" thickTop="1" thickBot="1">
      <c r="A119" s="19"/>
      <c r="B119" s="28">
        <v>5</v>
      </c>
      <c r="C119" s="37">
        <v>1</v>
      </c>
      <c r="D119" s="38">
        <v>2</v>
      </c>
      <c r="E119" s="38">
        <v>1</v>
      </c>
      <c r="F119" s="38">
        <v>1</v>
      </c>
      <c r="G119" s="38">
        <v>1</v>
      </c>
      <c r="H119" s="38">
        <v>4</v>
      </c>
      <c r="I119" s="38">
        <v>1</v>
      </c>
      <c r="J119" s="38">
        <v>1</v>
      </c>
      <c r="K119" s="38">
        <v>1</v>
      </c>
      <c r="L119" s="38">
        <v>2</v>
      </c>
      <c r="M119" s="38">
        <v>1</v>
      </c>
      <c r="N119" s="38">
        <v>1</v>
      </c>
      <c r="O119" s="38">
        <v>2</v>
      </c>
      <c r="P119" s="38">
        <v>2</v>
      </c>
      <c r="Q119" s="38">
        <v>1</v>
      </c>
      <c r="R119" s="38">
        <v>1</v>
      </c>
      <c r="S119" s="38">
        <v>1</v>
      </c>
      <c r="T119" s="38">
        <v>1</v>
      </c>
      <c r="U119" s="36">
        <f t="shared" si="127"/>
        <v>25</v>
      </c>
      <c r="W119" s="32"/>
      <c r="X119" s="32"/>
    </row>
    <row r="120" spans="1:24" ht="14.25" collapsed="1" thickTop="1" thickBot="1">
      <c r="A120" s="19" t="s">
        <v>53</v>
      </c>
      <c r="B120" s="28">
        <f>COUNT(B121:B125)</f>
        <v>5</v>
      </c>
      <c r="C120" s="29">
        <f t="shared" ref="C120" si="128">AVERAGE(C121:C125)</f>
        <v>1.8</v>
      </c>
      <c r="D120" s="29">
        <f t="shared" ref="D120" si="129">AVERAGE(D121:D125)</f>
        <v>1.6</v>
      </c>
      <c r="E120" s="29">
        <f t="shared" ref="E120" si="130">AVERAGE(E121:E125)</f>
        <v>1.2</v>
      </c>
      <c r="F120" s="29">
        <f t="shared" ref="F120" si="131">AVERAGE(F121:F125)</f>
        <v>1.8</v>
      </c>
      <c r="G120" s="29">
        <f t="shared" ref="G120" si="132">AVERAGE(G121:G125)</f>
        <v>1.4</v>
      </c>
      <c r="H120" s="29">
        <f t="shared" ref="H120" si="133">AVERAGE(H121:H125)</f>
        <v>2</v>
      </c>
      <c r="I120" s="29">
        <f t="shared" ref="I120" si="134">AVERAGE(I121:I125)</f>
        <v>1.4</v>
      </c>
      <c r="J120" s="29">
        <f t="shared" ref="J120" si="135">AVERAGE(J121:J125)</f>
        <v>1.4</v>
      </c>
      <c r="K120" s="29">
        <f t="shared" ref="K120" si="136">AVERAGE(K121:K125)</f>
        <v>1.8</v>
      </c>
      <c r="L120" s="29">
        <f t="shared" ref="L120" si="137">AVERAGE(L121:L125)</f>
        <v>1.8</v>
      </c>
      <c r="M120" s="29">
        <f t="shared" ref="M120" si="138">AVERAGE(M121:M125)</f>
        <v>1.6</v>
      </c>
      <c r="N120" s="29">
        <f t="shared" ref="N120" si="139">AVERAGE(N121:N125)</f>
        <v>1.8</v>
      </c>
      <c r="O120" s="29">
        <f t="shared" ref="O120" si="140">AVERAGE(O121:O125)</f>
        <v>2.2000000000000002</v>
      </c>
      <c r="P120" s="29">
        <f t="shared" ref="P120" si="141">AVERAGE(P121:P125)</f>
        <v>1.8</v>
      </c>
      <c r="Q120" s="29">
        <f t="shared" ref="Q120" si="142">AVERAGE(Q121:Q125)</f>
        <v>2</v>
      </c>
      <c r="R120" s="29">
        <f t="shared" ref="R120" si="143">AVERAGE(R121:R125)</f>
        <v>1.8</v>
      </c>
      <c r="S120" s="29">
        <f t="shared" ref="S120" si="144">AVERAGE(S121:S125)</f>
        <v>2.4</v>
      </c>
      <c r="T120" s="29">
        <f t="shared" ref="T120" si="145">AVERAGE(T121:T125)</f>
        <v>2</v>
      </c>
      <c r="U120" s="30">
        <f t="shared" ref="U120" si="146">AVERAGE(U121:U125)</f>
        <v>31.8</v>
      </c>
      <c r="W120" s="31"/>
      <c r="X120" s="32"/>
    </row>
    <row r="121" spans="1:24" ht="14.25" hidden="1" outlineLevel="1" thickTop="1" thickBot="1">
      <c r="A121" s="19"/>
      <c r="B121" s="28">
        <v>1</v>
      </c>
      <c r="C121" s="37">
        <v>1</v>
      </c>
      <c r="D121" s="38">
        <v>2</v>
      </c>
      <c r="E121" s="38">
        <v>1</v>
      </c>
      <c r="F121" s="38">
        <v>1</v>
      </c>
      <c r="G121" s="38">
        <v>2</v>
      </c>
      <c r="H121" s="38">
        <v>1</v>
      </c>
      <c r="I121" s="38">
        <v>1</v>
      </c>
      <c r="J121" s="38">
        <v>1</v>
      </c>
      <c r="K121" s="38">
        <v>2</v>
      </c>
      <c r="L121" s="38">
        <v>2</v>
      </c>
      <c r="M121" s="38">
        <v>2</v>
      </c>
      <c r="N121" s="38">
        <v>1</v>
      </c>
      <c r="O121" s="38">
        <v>2</v>
      </c>
      <c r="P121" s="38">
        <v>2</v>
      </c>
      <c r="Q121" s="38">
        <v>3</v>
      </c>
      <c r="R121" s="38">
        <v>1</v>
      </c>
      <c r="S121" s="38">
        <v>2</v>
      </c>
      <c r="T121" s="38">
        <v>2</v>
      </c>
      <c r="U121" s="36">
        <f t="shared" ref="U121:U125" si="147">SUM(C121:T121)</f>
        <v>29</v>
      </c>
      <c r="W121" s="32"/>
      <c r="X121" s="32"/>
    </row>
    <row r="122" spans="1:24" ht="14.25" hidden="1" outlineLevel="1" thickTop="1" thickBot="1">
      <c r="A122" s="19"/>
      <c r="B122" s="28">
        <v>2</v>
      </c>
      <c r="C122" s="37">
        <v>2</v>
      </c>
      <c r="D122" s="38">
        <v>2</v>
      </c>
      <c r="E122" s="38">
        <v>1</v>
      </c>
      <c r="F122" s="38">
        <v>2</v>
      </c>
      <c r="G122" s="38">
        <v>2</v>
      </c>
      <c r="H122" s="38">
        <v>5</v>
      </c>
      <c r="I122" s="38">
        <v>1</v>
      </c>
      <c r="J122" s="38">
        <v>2</v>
      </c>
      <c r="K122" s="38">
        <v>1</v>
      </c>
      <c r="L122" s="38">
        <v>1</v>
      </c>
      <c r="M122" s="38">
        <v>1</v>
      </c>
      <c r="N122" s="38">
        <v>2</v>
      </c>
      <c r="O122" s="38">
        <v>2</v>
      </c>
      <c r="P122" s="38">
        <v>3</v>
      </c>
      <c r="Q122" s="38">
        <v>1</v>
      </c>
      <c r="R122" s="38">
        <v>1</v>
      </c>
      <c r="S122" s="38">
        <v>2</v>
      </c>
      <c r="T122" s="38">
        <v>4</v>
      </c>
      <c r="U122" s="36">
        <f t="shared" si="147"/>
        <v>35</v>
      </c>
      <c r="W122" s="32"/>
      <c r="X122" s="32"/>
    </row>
    <row r="123" spans="1:24" ht="14.25" hidden="1" outlineLevel="1" thickTop="1" thickBot="1">
      <c r="A123" s="19"/>
      <c r="B123" s="28">
        <v>3</v>
      </c>
      <c r="C123" s="37">
        <v>3</v>
      </c>
      <c r="D123" s="38">
        <v>1</v>
      </c>
      <c r="E123" s="38">
        <v>1</v>
      </c>
      <c r="F123" s="38">
        <v>1</v>
      </c>
      <c r="G123" s="38">
        <v>1</v>
      </c>
      <c r="H123" s="38">
        <v>2</v>
      </c>
      <c r="I123" s="38">
        <v>1</v>
      </c>
      <c r="J123" s="38">
        <v>1</v>
      </c>
      <c r="K123" s="38">
        <v>2</v>
      </c>
      <c r="L123" s="38">
        <v>2</v>
      </c>
      <c r="M123" s="38">
        <v>1</v>
      </c>
      <c r="N123" s="38">
        <v>2</v>
      </c>
      <c r="O123" s="38">
        <v>3</v>
      </c>
      <c r="P123" s="38">
        <v>2</v>
      </c>
      <c r="Q123" s="38">
        <v>1</v>
      </c>
      <c r="R123" s="38">
        <v>3</v>
      </c>
      <c r="S123" s="38">
        <v>6</v>
      </c>
      <c r="T123" s="38">
        <v>2</v>
      </c>
      <c r="U123" s="36">
        <f t="shared" si="147"/>
        <v>35</v>
      </c>
      <c r="W123" s="32"/>
      <c r="X123" s="32"/>
    </row>
    <row r="124" spans="1:24" ht="14.25" hidden="1" outlineLevel="1" thickTop="1" thickBot="1">
      <c r="A124" s="19"/>
      <c r="B124" s="28">
        <v>4</v>
      </c>
      <c r="C124" s="37">
        <v>2</v>
      </c>
      <c r="D124" s="38">
        <v>1</v>
      </c>
      <c r="E124" s="38">
        <v>2</v>
      </c>
      <c r="F124" s="38">
        <v>1</v>
      </c>
      <c r="G124" s="38">
        <v>1</v>
      </c>
      <c r="H124" s="38">
        <v>1</v>
      </c>
      <c r="I124" s="38">
        <v>1</v>
      </c>
      <c r="J124" s="38">
        <v>1</v>
      </c>
      <c r="K124" s="38">
        <v>2</v>
      </c>
      <c r="L124" s="38">
        <v>2</v>
      </c>
      <c r="M124" s="38">
        <v>2</v>
      </c>
      <c r="N124" s="38">
        <v>2</v>
      </c>
      <c r="O124" s="38">
        <v>2</v>
      </c>
      <c r="P124" s="38">
        <v>1</v>
      </c>
      <c r="Q124" s="38">
        <v>3</v>
      </c>
      <c r="R124" s="38">
        <v>2</v>
      </c>
      <c r="S124" s="38">
        <v>1</v>
      </c>
      <c r="T124" s="38">
        <v>1</v>
      </c>
      <c r="U124" s="36">
        <f t="shared" si="147"/>
        <v>28</v>
      </c>
      <c r="W124" s="32"/>
      <c r="X124" s="32"/>
    </row>
    <row r="125" spans="1:24" ht="14.25" hidden="1" outlineLevel="1" thickTop="1" thickBot="1">
      <c r="A125" s="19"/>
      <c r="B125" s="28">
        <v>5</v>
      </c>
      <c r="C125" s="37">
        <v>1</v>
      </c>
      <c r="D125" s="38">
        <v>2</v>
      </c>
      <c r="E125" s="38">
        <v>1</v>
      </c>
      <c r="F125" s="38">
        <v>4</v>
      </c>
      <c r="G125" s="38">
        <v>1</v>
      </c>
      <c r="H125" s="38">
        <v>1</v>
      </c>
      <c r="I125" s="38">
        <v>3</v>
      </c>
      <c r="J125" s="38">
        <v>2</v>
      </c>
      <c r="K125" s="38">
        <v>2</v>
      </c>
      <c r="L125" s="38">
        <v>2</v>
      </c>
      <c r="M125" s="38">
        <v>2</v>
      </c>
      <c r="N125" s="38">
        <v>2</v>
      </c>
      <c r="O125" s="38">
        <v>2</v>
      </c>
      <c r="P125" s="38">
        <v>1</v>
      </c>
      <c r="Q125" s="38">
        <v>2</v>
      </c>
      <c r="R125" s="38">
        <v>2</v>
      </c>
      <c r="S125" s="38">
        <v>1</v>
      </c>
      <c r="T125" s="38">
        <v>1</v>
      </c>
      <c r="U125" s="36">
        <f t="shared" si="147"/>
        <v>32</v>
      </c>
      <c r="W125" s="32"/>
      <c r="X125" s="32"/>
    </row>
    <row r="126" spans="1:24" ht="14.25" collapsed="1" thickTop="1" thickBot="1">
      <c r="A126" s="19" t="s">
        <v>61</v>
      </c>
      <c r="B126" s="28">
        <f>COUNT(B127:B131)</f>
        <v>5</v>
      </c>
      <c r="C126" s="29">
        <f t="shared" ref="C126" si="148">AVERAGE(C127:C131)</f>
        <v>1.2</v>
      </c>
      <c r="D126" s="29">
        <f t="shared" ref="D126" si="149">AVERAGE(D127:D131)</f>
        <v>1.6</v>
      </c>
      <c r="E126" s="29">
        <f t="shared" ref="E126" si="150">AVERAGE(E127:E131)</f>
        <v>1.4</v>
      </c>
      <c r="F126" s="29">
        <f t="shared" ref="F126" si="151">AVERAGE(F127:F131)</f>
        <v>4.4000000000000004</v>
      </c>
      <c r="G126" s="29">
        <f t="shared" ref="G126" si="152">AVERAGE(G127:G131)</f>
        <v>1</v>
      </c>
      <c r="H126" s="29">
        <f t="shared" ref="H126" si="153">AVERAGE(H127:H131)</f>
        <v>2</v>
      </c>
      <c r="I126" s="29">
        <f t="shared" ref="I126" si="154">AVERAGE(I127:I131)</f>
        <v>1.4</v>
      </c>
      <c r="J126" s="29">
        <f t="shared" ref="J126" si="155">AVERAGE(J127:J131)</f>
        <v>1.6</v>
      </c>
      <c r="K126" s="29">
        <f t="shared" ref="K126" si="156">AVERAGE(K127:K131)</f>
        <v>1.6</v>
      </c>
      <c r="L126" s="29">
        <f t="shared" ref="L126" si="157">AVERAGE(L127:L131)</f>
        <v>1.4</v>
      </c>
      <c r="M126" s="29">
        <f t="shared" ref="M126" si="158">AVERAGE(M127:M131)</f>
        <v>2.2000000000000002</v>
      </c>
      <c r="N126" s="29">
        <f t="shared" ref="N126" si="159">AVERAGE(N127:N131)</f>
        <v>1.2</v>
      </c>
      <c r="O126" s="29">
        <f t="shared" ref="O126" si="160">AVERAGE(O127:O131)</f>
        <v>2.2000000000000002</v>
      </c>
      <c r="P126" s="29">
        <f t="shared" ref="P126" si="161">AVERAGE(P127:P131)</f>
        <v>2.2000000000000002</v>
      </c>
      <c r="Q126" s="29">
        <f t="shared" ref="Q126" si="162">AVERAGE(Q127:Q131)</f>
        <v>1.4</v>
      </c>
      <c r="R126" s="29">
        <f t="shared" ref="R126" si="163">AVERAGE(R127:R131)</f>
        <v>1.4</v>
      </c>
      <c r="S126" s="29">
        <f t="shared" ref="S126" si="164">AVERAGE(S127:S131)</f>
        <v>1.8</v>
      </c>
      <c r="T126" s="29">
        <f t="shared" ref="T126" si="165">AVERAGE(T127:T131)</f>
        <v>2</v>
      </c>
      <c r="U126" s="30">
        <f t="shared" ref="U126" si="166">AVERAGE(U127:U131)</f>
        <v>32</v>
      </c>
      <c r="W126" s="31"/>
      <c r="X126" s="32"/>
    </row>
    <row r="127" spans="1:24" ht="14.25" hidden="1" outlineLevel="1" thickTop="1" thickBot="1">
      <c r="A127" s="19"/>
      <c r="B127" s="28">
        <v>1</v>
      </c>
      <c r="C127" s="37">
        <v>1</v>
      </c>
      <c r="D127" s="38">
        <v>2</v>
      </c>
      <c r="E127" s="38">
        <v>1</v>
      </c>
      <c r="F127" s="38">
        <v>7</v>
      </c>
      <c r="G127" s="38">
        <v>1</v>
      </c>
      <c r="H127" s="38">
        <v>2</v>
      </c>
      <c r="I127" s="38">
        <v>1</v>
      </c>
      <c r="J127" s="38">
        <v>1</v>
      </c>
      <c r="K127" s="38">
        <v>3</v>
      </c>
      <c r="L127" s="38">
        <v>2</v>
      </c>
      <c r="M127" s="38">
        <v>4</v>
      </c>
      <c r="N127" s="38">
        <v>1</v>
      </c>
      <c r="O127" s="38">
        <v>2</v>
      </c>
      <c r="P127" s="38">
        <v>2</v>
      </c>
      <c r="Q127" s="38">
        <v>1</v>
      </c>
      <c r="R127" s="38">
        <v>1</v>
      </c>
      <c r="S127" s="38">
        <v>1</v>
      </c>
      <c r="T127" s="38">
        <v>1</v>
      </c>
      <c r="U127" s="36">
        <f t="shared" ref="U127:U131" si="167">SUM(C127:T127)</f>
        <v>34</v>
      </c>
      <c r="W127" s="32"/>
      <c r="X127" s="32"/>
    </row>
    <row r="128" spans="1:24" ht="14.25" hidden="1" outlineLevel="1" thickTop="1" thickBot="1">
      <c r="A128" s="19"/>
      <c r="B128" s="28">
        <v>2</v>
      </c>
      <c r="C128" s="37">
        <v>1</v>
      </c>
      <c r="D128" s="38">
        <v>2</v>
      </c>
      <c r="E128" s="38">
        <v>2</v>
      </c>
      <c r="F128" s="38">
        <v>5</v>
      </c>
      <c r="G128" s="38">
        <v>1</v>
      </c>
      <c r="H128" s="38">
        <v>3</v>
      </c>
      <c r="I128" s="38">
        <v>1</v>
      </c>
      <c r="J128" s="38">
        <v>2</v>
      </c>
      <c r="K128" s="38">
        <v>1</v>
      </c>
      <c r="L128" s="38">
        <v>2</v>
      </c>
      <c r="M128" s="38">
        <v>2</v>
      </c>
      <c r="N128" s="38">
        <v>1</v>
      </c>
      <c r="O128" s="38">
        <v>2</v>
      </c>
      <c r="P128" s="38">
        <v>2</v>
      </c>
      <c r="Q128" s="38">
        <v>3</v>
      </c>
      <c r="R128" s="38">
        <v>1</v>
      </c>
      <c r="S128" s="38">
        <v>2</v>
      </c>
      <c r="T128" s="38">
        <v>3</v>
      </c>
      <c r="U128" s="36">
        <f t="shared" si="167"/>
        <v>36</v>
      </c>
      <c r="W128" s="32"/>
      <c r="X128" s="32"/>
    </row>
    <row r="129" spans="1:24" ht="14.25" hidden="1" outlineLevel="1" thickTop="1" thickBot="1">
      <c r="A129" s="19"/>
      <c r="B129" s="28">
        <v>3</v>
      </c>
      <c r="C129" s="37">
        <v>1</v>
      </c>
      <c r="D129" s="38">
        <v>1</v>
      </c>
      <c r="E129" s="38">
        <v>1</v>
      </c>
      <c r="F129" s="38">
        <v>6</v>
      </c>
      <c r="G129" s="38">
        <v>1</v>
      </c>
      <c r="H129" s="38">
        <v>3</v>
      </c>
      <c r="I129" s="38">
        <v>1</v>
      </c>
      <c r="J129" s="38">
        <v>1</v>
      </c>
      <c r="K129" s="38">
        <v>2</v>
      </c>
      <c r="L129" s="38">
        <v>1</v>
      </c>
      <c r="M129" s="38">
        <v>2</v>
      </c>
      <c r="N129" s="38">
        <v>1</v>
      </c>
      <c r="O129" s="38">
        <v>2</v>
      </c>
      <c r="P129" s="38">
        <v>3</v>
      </c>
      <c r="Q129" s="38">
        <v>1</v>
      </c>
      <c r="R129" s="38">
        <v>1</v>
      </c>
      <c r="S129" s="38">
        <v>2</v>
      </c>
      <c r="T129" s="38">
        <v>3</v>
      </c>
      <c r="U129" s="36">
        <f t="shared" si="167"/>
        <v>33</v>
      </c>
      <c r="W129" s="32"/>
      <c r="X129" s="32"/>
    </row>
    <row r="130" spans="1:24" ht="14.25" hidden="1" outlineLevel="1" thickTop="1" thickBot="1">
      <c r="A130" s="19"/>
      <c r="B130" s="28">
        <v>4</v>
      </c>
      <c r="C130" s="37">
        <v>2</v>
      </c>
      <c r="D130" s="38">
        <v>1</v>
      </c>
      <c r="E130" s="38">
        <v>2</v>
      </c>
      <c r="F130" s="38">
        <v>1</v>
      </c>
      <c r="G130" s="38">
        <v>1</v>
      </c>
      <c r="H130" s="38">
        <v>1</v>
      </c>
      <c r="I130" s="38">
        <v>2</v>
      </c>
      <c r="J130" s="38">
        <v>2</v>
      </c>
      <c r="K130" s="38">
        <v>1</v>
      </c>
      <c r="L130" s="38">
        <v>1</v>
      </c>
      <c r="M130" s="38">
        <v>2</v>
      </c>
      <c r="N130" s="38">
        <v>1</v>
      </c>
      <c r="O130" s="38">
        <v>3</v>
      </c>
      <c r="P130" s="38">
        <v>2</v>
      </c>
      <c r="Q130" s="38">
        <v>1</v>
      </c>
      <c r="R130" s="38">
        <v>2</v>
      </c>
      <c r="S130" s="38">
        <v>1</v>
      </c>
      <c r="T130" s="38">
        <v>2</v>
      </c>
      <c r="U130" s="36">
        <f t="shared" si="167"/>
        <v>28</v>
      </c>
      <c r="W130" s="32"/>
      <c r="X130" s="32"/>
    </row>
    <row r="131" spans="1:24" ht="14.25" hidden="1" outlineLevel="1" thickTop="1" thickBot="1">
      <c r="A131" s="19"/>
      <c r="B131" s="28">
        <v>5</v>
      </c>
      <c r="C131" s="37">
        <v>1</v>
      </c>
      <c r="D131" s="38">
        <v>2</v>
      </c>
      <c r="E131" s="38">
        <v>1</v>
      </c>
      <c r="F131" s="38">
        <v>3</v>
      </c>
      <c r="G131" s="38">
        <v>1</v>
      </c>
      <c r="H131" s="38">
        <v>1</v>
      </c>
      <c r="I131" s="38">
        <v>2</v>
      </c>
      <c r="J131" s="38">
        <v>2</v>
      </c>
      <c r="K131" s="38">
        <v>1</v>
      </c>
      <c r="L131" s="38">
        <v>1</v>
      </c>
      <c r="M131" s="38">
        <v>1</v>
      </c>
      <c r="N131" s="38">
        <v>2</v>
      </c>
      <c r="O131" s="38">
        <v>2</v>
      </c>
      <c r="P131" s="38">
        <v>2</v>
      </c>
      <c r="Q131" s="38">
        <v>1</v>
      </c>
      <c r="R131" s="38">
        <v>2</v>
      </c>
      <c r="S131" s="38">
        <v>3</v>
      </c>
      <c r="T131" s="38">
        <v>1</v>
      </c>
      <c r="U131" s="36">
        <f t="shared" si="167"/>
        <v>29</v>
      </c>
      <c r="W131" s="32"/>
      <c r="X131" s="32"/>
    </row>
    <row r="132" spans="1:24" ht="14.25" collapsed="1" thickTop="1" thickBot="1">
      <c r="A132" s="19" t="s">
        <v>54</v>
      </c>
      <c r="B132" s="28">
        <f>COUNT(B133:B137)</f>
        <v>5</v>
      </c>
      <c r="C132" s="29">
        <f t="shared" ref="C132" si="168">AVERAGE(C133:C137)</f>
        <v>1.2</v>
      </c>
      <c r="D132" s="29">
        <f t="shared" ref="D132" si="169">AVERAGE(D133:D137)</f>
        <v>1.4</v>
      </c>
      <c r="E132" s="29">
        <f t="shared" ref="E132" si="170">AVERAGE(E133:E137)</f>
        <v>1.2</v>
      </c>
      <c r="F132" s="29">
        <f t="shared" ref="F132" si="171">AVERAGE(F133:F137)</f>
        <v>4.4000000000000004</v>
      </c>
      <c r="G132" s="29">
        <f t="shared" ref="G132" si="172">AVERAGE(G133:G137)</f>
        <v>1.4</v>
      </c>
      <c r="H132" s="29">
        <f t="shared" ref="H132" si="173">AVERAGE(H133:H137)</f>
        <v>2.4</v>
      </c>
      <c r="I132" s="29">
        <f t="shared" ref="I132" si="174">AVERAGE(I133:I137)</f>
        <v>1.8</v>
      </c>
      <c r="J132" s="29">
        <f t="shared" ref="J132" si="175">AVERAGE(J133:J137)</f>
        <v>1.6</v>
      </c>
      <c r="K132" s="29">
        <f t="shared" ref="K132" si="176">AVERAGE(K133:K137)</f>
        <v>1.2</v>
      </c>
      <c r="L132" s="29">
        <f t="shared" ref="L132" si="177">AVERAGE(L133:L137)</f>
        <v>1.6</v>
      </c>
      <c r="M132" s="29">
        <f t="shared" ref="M132" si="178">AVERAGE(M133:M137)</f>
        <v>2.4</v>
      </c>
      <c r="N132" s="29">
        <f t="shared" ref="N132" si="179">AVERAGE(N133:N137)</f>
        <v>2</v>
      </c>
      <c r="O132" s="29">
        <f t="shared" ref="O132" si="180">AVERAGE(O133:O137)</f>
        <v>1.6</v>
      </c>
      <c r="P132" s="29">
        <f t="shared" ref="P132" si="181">AVERAGE(P133:P137)</f>
        <v>1.6</v>
      </c>
      <c r="Q132" s="29">
        <f t="shared" ref="Q132" si="182">AVERAGE(Q133:Q137)</f>
        <v>1.2</v>
      </c>
      <c r="R132" s="29">
        <f t="shared" ref="R132" si="183">AVERAGE(R133:R137)</f>
        <v>2</v>
      </c>
      <c r="S132" s="29">
        <f t="shared" ref="S132" si="184">AVERAGE(S133:S137)</f>
        <v>1.2</v>
      </c>
      <c r="T132" s="29">
        <f t="shared" ref="T132" si="185">AVERAGE(T133:T137)</f>
        <v>2</v>
      </c>
      <c r="U132" s="30">
        <f t="shared" ref="U132" si="186">AVERAGE(U133:U137)</f>
        <v>32.200000000000003</v>
      </c>
      <c r="W132" s="31"/>
      <c r="X132" s="32"/>
    </row>
    <row r="133" spans="1:24" ht="14.25" hidden="1" outlineLevel="1" thickTop="1" thickBot="1">
      <c r="A133" s="19"/>
      <c r="B133" s="28">
        <v>1</v>
      </c>
      <c r="C133" s="37">
        <v>1</v>
      </c>
      <c r="D133" s="38">
        <v>1</v>
      </c>
      <c r="E133" s="38">
        <v>1</v>
      </c>
      <c r="F133" s="38">
        <v>7</v>
      </c>
      <c r="G133" s="38">
        <v>1</v>
      </c>
      <c r="H133" s="38">
        <v>4</v>
      </c>
      <c r="I133" s="38">
        <v>2</v>
      </c>
      <c r="J133" s="38">
        <v>1</v>
      </c>
      <c r="K133" s="38">
        <v>1</v>
      </c>
      <c r="L133" s="38">
        <v>2</v>
      </c>
      <c r="M133" s="38">
        <v>2</v>
      </c>
      <c r="N133" s="38">
        <v>2</v>
      </c>
      <c r="O133" s="38">
        <v>2</v>
      </c>
      <c r="P133" s="38">
        <v>2</v>
      </c>
      <c r="Q133" s="38">
        <v>2</v>
      </c>
      <c r="R133" s="38">
        <v>2</v>
      </c>
      <c r="S133" s="38">
        <v>1</v>
      </c>
      <c r="T133" s="38">
        <v>2</v>
      </c>
      <c r="U133" s="36">
        <f t="shared" ref="U133:U137" si="187">SUM(C133:T133)</f>
        <v>36</v>
      </c>
      <c r="W133" s="32"/>
      <c r="X133" s="32"/>
    </row>
    <row r="134" spans="1:24" ht="14.25" hidden="1" outlineLevel="1" thickTop="1" thickBot="1">
      <c r="A134" s="19"/>
      <c r="B134" s="28">
        <v>2</v>
      </c>
      <c r="C134" s="37">
        <v>1</v>
      </c>
      <c r="D134" s="38">
        <v>2</v>
      </c>
      <c r="E134" s="38">
        <v>1</v>
      </c>
      <c r="F134" s="38">
        <v>3</v>
      </c>
      <c r="G134" s="38">
        <v>1</v>
      </c>
      <c r="H134" s="38">
        <v>2</v>
      </c>
      <c r="I134" s="38">
        <v>1</v>
      </c>
      <c r="J134" s="38">
        <v>1</v>
      </c>
      <c r="K134" s="38">
        <v>1</v>
      </c>
      <c r="L134" s="38">
        <v>2</v>
      </c>
      <c r="M134" s="38">
        <v>3</v>
      </c>
      <c r="N134" s="38">
        <v>2</v>
      </c>
      <c r="O134" s="38">
        <v>1</v>
      </c>
      <c r="P134" s="38">
        <v>1</v>
      </c>
      <c r="Q134" s="38">
        <v>1</v>
      </c>
      <c r="R134" s="38">
        <v>2</v>
      </c>
      <c r="S134" s="38">
        <v>1</v>
      </c>
      <c r="T134" s="38">
        <v>2</v>
      </c>
      <c r="U134" s="36">
        <f t="shared" si="187"/>
        <v>28</v>
      </c>
      <c r="W134" s="32"/>
      <c r="X134" s="32"/>
    </row>
    <row r="135" spans="1:24" ht="14.25" hidden="1" outlineLevel="1" thickTop="1" thickBot="1">
      <c r="A135" s="19"/>
      <c r="B135" s="28">
        <v>3</v>
      </c>
      <c r="C135" s="37">
        <v>1</v>
      </c>
      <c r="D135" s="38">
        <v>1</v>
      </c>
      <c r="E135" s="38">
        <v>2</v>
      </c>
      <c r="F135" s="38">
        <v>7</v>
      </c>
      <c r="G135" s="38">
        <v>1</v>
      </c>
      <c r="H135" s="38">
        <v>2</v>
      </c>
      <c r="I135" s="38">
        <v>1</v>
      </c>
      <c r="J135" s="38">
        <v>1</v>
      </c>
      <c r="K135" s="38">
        <v>1</v>
      </c>
      <c r="L135" s="38">
        <v>2</v>
      </c>
      <c r="M135" s="38">
        <v>2</v>
      </c>
      <c r="N135" s="38">
        <v>2</v>
      </c>
      <c r="O135" s="38">
        <v>1</v>
      </c>
      <c r="P135" s="38">
        <v>1</v>
      </c>
      <c r="Q135" s="38">
        <v>1</v>
      </c>
      <c r="R135" s="38">
        <v>2</v>
      </c>
      <c r="S135" s="38">
        <v>2</v>
      </c>
      <c r="T135" s="38">
        <v>2</v>
      </c>
      <c r="U135" s="36">
        <f t="shared" si="187"/>
        <v>32</v>
      </c>
      <c r="W135" s="32"/>
      <c r="X135" s="32"/>
    </row>
    <row r="136" spans="1:24" ht="14.25" hidden="1" outlineLevel="1" thickTop="1" thickBot="1">
      <c r="A136" s="19"/>
      <c r="B136" s="28">
        <v>4</v>
      </c>
      <c r="C136" s="37">
        <v>1</v>
      </c>
      <c r="D136" s="38">
        <v>2</v>
      </c>
      <c r="E136" s="38">
        <v>1</v>
      </c>
      <c r="F136" s="38">
        <v>2</v>
      </c>
      <c r="G136" s="38">
        <v>1</v>
      </c>
      <c r="H136" s="38">
        <v>2</v>
      </c>
      <c r="I136" s="38">
        <v>3</v>
      </c>
      <c r="J136" s="38">
        <v>4</v>
      </c>
      <c r="K136" s="38">
        <v>2</v>
      </c>
      <c r="L136" s="38">
        <v>1</v>
      </c>
      <c r="M136" s="38">
        <v>2</v>
      </c>
      <c r="N136" s="38">
        <v>2</v>
      </c>
      <c r="O136" s="38">
        <v>3</v>
      </c>
      <c r="P136" s="38">
        <v>2</v>
      </c>
      <c r="Q136" s="38">
        <v>1</v>
      </c>
      <c r="R136" s="38">
        <v>2</v>
      </c>
      <c r="S136" s="38">
        <v>1</v>
      </c>
      <c r="T136" s="38">
        <v>1</v>
      </c>
      <c r="U136" s="36">
        <f t="shared" si="187"/>
        <v>33</v>
      </c>
      <c r="W136" s="32"/>
      <c r="X136" s="32"/>
    </row>
    <row r="137" spans="1:24" ht="14.25" hidden="1" outlineLevel="1" thickTop="1" thickBot="1">
      <c r="A137" s="19"/>
      <c r="B137" s="28">
        <v>5</v>
      </c>
      <c r="C137" s="37">
        <v>2</v>
      </c>
      <c r="D137" s="38">
        <v>1</v>
      </c>
      <c r="E137" s="38">
        <v>1</v>
      </c>
      <c r="F137" s="38">
        <v>3</v>
      </c>
      <c r="G137" s="38">
        <v>3</v>
      </c>
      <c r="H137" s="38">
        <v>2</v>
      </c>
      <c r="I137" s="38">
        <v>2</v>
      </c>
      <c r="J137" s="38">
        <v>1</v>
      </c>
      <c r="K137" s="38">
        <v>1</v>
      </c>
      <c r="L137" s="38">
        <v>1</v>
      </c>
      <c r="M137" s="38">
        <v>3</v>
      </c>
      <c r="N137" s="38">
        <v>2</v>
      </c>
      <c r="O137" s="38">
        <v>1</v>
      </c>
      <c r="P137" s="38">
        <v>2</v>
      </c>
      <c r="Q137" s="38">
        <v>1</v>
      </c>
      <c r="R137" s="38">
        <v>2</v>
      </c>
      <c r="S137" s="38">
        <v>1</v>
      </c>
      <c r="T137" s="38">
        <v>3</v>
      </c>
      <c r="U137" s="36">
        <f t="shared" si="187"/>
        <v>32</v>
      </c>
      <c r="W137" s="32"/>
      <c r="X137" s="32"/>
    </row>
    <row r="138" spans="1:24" ht="14.25" collapsed="1" thickTop="1" thickBot="1">
      <c r="A138" s="19" t="s">
        <v>55</v>
      </c>
      <c r="B138" s="28">
        <f>COUNT(B139:B143)</f>
        <v>5</v>
      </c>
      <c r="C138" s="29">
        <f t="shared" ref="C138" si="188">AVERAGE(C139:C143)</f>
        <v>1.4</v>
      </c>
      <c r="D138" s="29">
        <f t="shared" ref="D138" si="189">AVERAGE(D139:D143)</f>
        <v>2</v>
      </c>
      <c r="E138" s="29">
        <f t="shared" ref="E138" si="190">AVERAGE(E139:E143)</f>
        <v>1.8</v>
      </c>
      <c r="F138" s="29">
        <f t="shared" ref="F138" si="191">AVERAGE(F139:F143)</f>
        <v>2.6</v>
      </c>
      <c r="G138" s="29">
        <f t="shared" ref="G138" si="192">AVERAGE(G139:G143)</f>
        <v>1.8</v>
      </c>
      <c r="H138" s="29">
        <f t="shared" ref="H138" si="193">AVERAGE(H139:H143)</f>
        <v>1.6</v>
      </c>
      <c r="I138" s="29">
        <f t="shared" ref="I138" si="194">AVERAGE(I139:I143)</f>
        <v>2.4</v>
      </c>
      <c r="J138" s="29">
        <f t="shared" ref="J138" si="195">AVERAGE(J139:J143)</f>
        <v>1.2</v>
      </c>
      <c r="K138" s="29">
        <f t="shared" ref="K138" si="196">AVERAGE(K139:K143)</f>
        <v>2</v>
      </c>
      <c r="L138" s="29">
        <f t="shared" ref="L138" si="197">AVERAGE(L139:L143)</f>
        <v>1.6</v>
      </c>
      <c r="M138" s="29">
        <f t="shared" ref="M138" si="198">AVERAGE(M139:M143)</f>
        <v>2.4</v>
      </c>
      <c r="N138" s="29">
        <f t="shared" ref="N138" si="199">AVERAGE(N139:N143)</f>
        <v>1.4</v>
      </c>
      <c r="O138" s="29">
        <f t="shared" ref="O138" si="200">AVERAGE(O139:O143)</f>
        <v>2.2000000000000002</v>
      </c>
      <c r="P138" s="29">
        <f t="shared" ref="P138" si="201">AVERAGE(P139:P143)</f>
        <v>1.4</v>
      </c>
      <c r="Q138" s="29">
        <f t="shared" ref="Q138" si="202">AVERAGE(Q139:Q143)</f>
        <v>1.4</v>
      </c>
      <c r="R138" s="29">
        <f t="shared" ref="R138" si="203">AVERAGE(R139:R143)</f>
        <v>2.2000000000000002</v>
      </c>
      <c r="S138" s="29">
        <f t="shared" ref="S138" si="204">AVERAGE(S139:S143)</f>
        <v>1.4</v>
      </c>
      <c r="T138" s="29">
        <f t="shared" ref="T138" si="205">AVERAGE(T139:T143)</f>
        <v>1.4</v>
      </c>
      <c r="U138" s="30">
        <f t="shared" ref="U138" si="206">AVERAGE(U139:U143)</f>
        <v>32.200000000000003</v>
      </c>
      <c r="W138" s="31"/>
      <c r="X138" s="32"/>
    </row>
    <row r="139" spans="1:24" ht="14.25" hidden="1" outlineLevel="1" thickTop="1" thickBot="1">
      <c r="A139" s="19"/>
      <c r="B139" s="28">
        <v>1</v>
      </c>
      <c r="C139" s="37">
        <v>2</v>
      </c>
      <c r="D139" s="38">
        <v>2</v>
      </c>
      <c r="E139" s="38">
        <v>2</v>
      </c>
      <c r="F139" s="38">
        <v>7</v>
      </c>
      <c r="G139" s="38">
        <v>2</v>
      </c>
      <c r="H139" s="38">
        <v>1</v>
      </c>
      <c r="I139" s="38">
        <v>3</v>
      </c>
      <c r="J139" s="38">
        <v>1</v>
      </c>
      <c r="K139" s="38">
        <v>2</v>
      </c>
      <c r="L139" s="38">
        <v>2</v>
      </c>
      <c r="M139" s="38">
        <v>2</v>
      </c>
      <c r="N139" s="38">
        <v>2</v>
      </c>
      <c r="O139" s="38">
        <v>2</v>
      </c>
      <c r="P139" s="38">
        <v>1</v>
      </c>
      <c r="Q139" s="38">
        <v>1</v>
      </c>
      <c r="R139" s="38">
        <v>3</v>
      </c>
      <c r="S139" s="38">
        <v>1</v>
      </c>
      <c r="T139" s="38">
        <v>2</v>
      </c>
      <c r="U139" s="36">
        <f t="shared" ref="U139:U143" si="207">SUM(C139:T139)</f>
        <v>38</v>
      </c>
      <c r="W139" s="32"/>
      <c r="X139" s="32"/>
    </row>
    <row r="140" spans="1:24" ht="14.25" hidden="1" outlineLevel="1" thickTop="1" thickBot="1">
      <c r="A140" s="19"/>
      <c r="B140" s="28">
        <v>2</v>
      </c>
      <c r="C140" s="37">
        <v>1</v>
      </c>
      <c r="D140" s="38">
        <v>2</v>
      </c>
      <c r="E140" s="38">
        <v>1</v>
      </c>
      <c r="F140" s="38">
        <v>1</v>
      </c>
      <c r="G140" s="38">
        <v>1</v>
      </c>
      <c r="H140" s="38">
        <v>4</v>
      </c>
      <c r="I140" s="38">
        <v>1</v>
      </c>
      <c r="J140" s="38">
        <v>1</v>
      </c>
      <c r="K140" s="38">
        <v>2</v>
      </c>
      <c r="L140" s="38">
        <v>1</v>
      </c>
      <c r="M140" s="38">
        <v>1</v>
      </c>
      <c r="N140" s="38">
        <v>1</v>
      </c>
      <c r="O140" s="38">
        <v>2</v>
      </c>
      <c r="P140" s="38">
        <v>1</v>
      </c>
      <c r="Q140" s="38">
        <v>1</v>
      </c>
      <c r="R140" s="38">
        <v>2</v>
      </c>
      <c r="S140" s="38">
        <v>2</v>
      </c>
      <c r="T140" s="38">
        <v>1</v>
      </c>
      <c r="U140" s="36">
        <f t="shared" si="207"/>
        <v>26</v>
      </c>
      <c r="W140" s="32"/>
      <c r="X140" s="32"/>
    </row>
    <row r="141" spans="1:24" ht="14.25" hidden="1" outlineLevel="1" thickTop="1" thickBot="1">
      <c r="A141" s="19"/>
      <c r="B141" s="28">
        <v>3</v>
      </c>
      <c r="C141" s="37">
        <v>1</v>
      </c>
      <c r="D141" s="38">
        <v>2</v>
      </c>
      <c r="E141" s="38">
        <v>1</v>
      </c>
      <c r="F141" s="38">
        <v>1</v>
      </c>
      <c r="G141" s="38">
        <v>2</v>
      </c>
      <c r="H141" s="38">
        <v>1</v>
      </c>
      <c r="I141" s="38">
        <v>3</v>
      </c>
      <c r="J141" s="38">
        <v>1</v>
      </c>
      <c r="K141" s="38">
        <v>2</v>
      </c>
      <c r="L141" s="38">
        <v>1</v>
      </c>
      <c r="M141" s="38">
        <v>3</v>
      </c>
      <c r="N141" s="38">
        <v>1</v>
      </c>
      <c r="O141" s="38">
        <v>2</v>
      </c>
      <c r="P141" s="38">
        <v>1</v>
      </c>
      <c r="Q141" s="38">
        <v>1</v>
      </c>
      <c r="R141" s="38">
        <v>2</v>
      </c>
      <c r="S141" s="38">
        <v>1</v>
      </c>
      <c r="T141" s="38">
        <v>1</v>
      </c>
      <c r="U141" s="36">
        <f t="shared" si="207"/>
        <v>27</v>
      </c>
      <c r="W141" s="32"/>
      <c r="X141" s="32"/>
    </row>
    <row r="142" spans="1:24" ht="14.25" hidden="1" outlineLevel="1" thickTop="1" thickBot="1">
      <c r="A142" s="19"/>
      <c r="B142" s="28">
        <v>4</v>
      </c>
      <c r="C142" s="37">
        <v>1</v>
      </c>
      <c r="D142" s="38">
        <v>2</v>
      </c>
      <c r="E142" s="38">
        <v>2</v>
      </c>
      <c r="F142" s="38">
        <v>1</v>
      </c>
      <c r="G142" s="38">
        <v>2</v>
      </c>
      <c r="H142" s="38">
        <v>1</v>
      </c>
      <c r="I142" s="38">
        <v>2</v>
      </c>
      <c r="J142" s="38">
        <v>2</v>
      </c>
      <c r="K142" s="38">
        <v>2</v>
      </c>
      <c r="L142" s="38">
        <v>2</v>
      </c>
      <c r="M142" s="38">
        <v>5</v>
      </c>
      <c r="N142" s="38">
        <v>1</v>
      </c>
      <c r="O142" s="38">
        <v>2</v>
      </c>
      <c r="P142" s="38">
        <v>1</v>
      </c>
      <c r="Q142" s="38">
        <v>3</v>
      </c>
      <c r="R142" s="38">
        <v>1</v>
      </c>
      <c r="S142" s="38">
        <v>1</v>
      </c>
      <c r="T142" s="38">
        <v>2</v>
      </c>
      <c r="U142" s="36">
        <f t="shared" si="207"/>
        <v>33</v>
      </c>
      <c r="W142" s="32"/>
      <c r="X142" s="32"/>
    </row>
    <row r="143" spans="1:24" ht="14.25" hidden="1" outlineLevel="1" thickTop="1" thickBot="1">
      <c r="A143" s="19"/>
      <c r="B143" s="28">
        <v>5</v>
      </c>
      <c r="C143" s="37">
        <v>2</v>
      </c>
      <c r="D143" s="38">
        <v>2</v>
      </c>
      <c r="E143" s="38">
        <v>3</v>
      </c>
      <c r="F143" s="38">
        <v>3</v>
      </c>
      <c r="G143" s="38">
        <v>2</v>
      </c>
      <c r="H143" s="38">
        <v>1</v>
      </c>
      <c r="I143" s="38">
        <v>3</v>
      </c>
      <c r="J143" s="38">
        <v>1</v>
      </c>
      <c r="K143" s="38">
        <v>2</v>
      </c>
      <c r="L143" s="38">
        <v>2</v>
      </c>
      <c r="M143" s="38">
        <v>1</v>
      </c>
      <c r="N143" s="38">
        <v>2</v>
      </c>
      <c r="O143" s="38">
        <v>3</v>
      </c>
      <c r="P143" s="38">
        <v>3</v>
      </c>
      <c r="Q143" s="38">
        <v>1</v>
      </c>
      <c r="R143" s="38">
        <v>3</v>
      </c>
      <c r="S143" s="38">
        <v>2</v>
      </c>
      <c r="T143" s="38">
        <v>1</v>
      </c>
      <c r="U143" s="36">
        <f t="shared" si="207"/>
        <v>37</v>
      </c>
      <c r="W143" s="32"/>
      <c r="X143" s="32"/>
    </row>
    <row r="144" spans="1:24" ht="14.25" collapsed="1" thickTop="1" thickBot="1">
      <c r="A144" s="19" t="s">
        <v>56</v>
      </c>
      <c r="B144" s="28">
        <f>COUNT(B145:B149)</f>
        <v>5</v>
      </c>
      <c r="C144" s="29">
        <f t="shared" ref="C144" si="208">AVERAGE(C145:C149)</f>
        <v>1.6</v>
      </c>
      <c r="D144" s="29">
        <f t="shared" ref="D144" si="209">AVERAGE(D145:D149)</f>
        <v>1.8</v>
      </c>
      <c r="E144" s="29">
        <f t="shared" ref="E144" si="210">AVERAGE(E145:E149)</f>
        <v>1.2</v>
      </c>
      <c r="F144" s="29">
        <f t="shared" ref="F144" si="211">AVERAGE(F145:F149)</f>
        <v>1.4</v>
      </c>
      <c r="G144" s="29">
        <f t="shared" ref="G144" si="212">AVERAGE(G145:G149)</f>
        <v>1</v>
      </c>
      <c r="H144" s="29">
        <f t="shared" ref="H144" si="213">AVERAGE(H145:H149)</f>
        <v>3</v>
      </c>
      <c r="I144" s="29">
        <f t="shared" ref="I144" si="214">AVERAGE(I145:I149)</f>
        <v>2</v>
      </c>
      <c r="J144" s="29">
        <f t="shared" ref="J144" si="215">AVERAGE(J145:J149)</f>
        <v>2</v>
      </c>
      <c r="K144" s="29">
        <f t="shared" ref="K144" si="216">AVERAGE(K145:K149)</f>
        <v>2</v>
      </c>
      <c r="L144" s="29">
        <f t="shared" ref="L144" si="217">AVERAGE(L145:L149)</f>
        <v>2</v>
      </c>
      <c r="M144" s="29">
        <f t="shared" ref="M144" si="218">AVERAGE(M145:M149)</f>
        <v>2</v>
      </c>
      <c r="N144" s="29">
        <f t="shared" ref="N144" si="219">AVERAGE(N145:N149)</f>
        <v>2</v>
      </c>
      <c r="O144" s="29">
        <f t="shared" ref="O144" si="220">AVERAGE(O145:O149)</f>
        <v>2</v>
      </c>
      <c r="P144" s="29">
        <f t="shared" ref="P144" si="221">AVERAGE(P145:P149)</f>
        <v>2</v>
      </c>
      <c r="Q144" s="29">
        <f t="shared" ref="Q144" si="222">AVERAGE(Q145:Q149)</f>
        <v>1.2</v>
      </c>
      <c r="R144" s="29">
        <f t="shared" ref="R144" si="223">AVERAGE(R145:R149)</f>
        <v>1.2</v>
      </c>
      <c r="S144" s="29">
        <f t="shared" ref="S144" si="224">AVERAGE(S145:S149)</f>
        <v>1.6</v>
      </c>
      <c r="T144" s="29">
        <f t="shared" ref="T144" si="225">AVERAGE(T145:T149)</f>
        <v>2.4</v>
      </c>
      <c r="U144" s="30">
        <f t="shared" ref="U144" si="226">AVERAGE(U145:U149)</f>
        <v>32.4</v>
      </c>
      <c r="W144" s="31"/>
      <c r="X144" s="32"/>
    </row>
    <row r="145" spans="1:24" ht="14.25" hidden="1" outlineLevel="1" thickTop="1" thickBot="1">
      <c r="A145" s="19"/>
      <c r="B145" s="28">
        <v>1</v>
      </c>
      <c r="C145" s="37">
        <v>1</v>
      </c>
      <c r="D145" s="38">
        <v>1</v>
      </c>
      <c r="E145" s="38">
        <v>1</v>
      </c>
      <c r="F145" s="38">
        <v>1</v>
      </c>
      <c r="G145" s="38">
        <v>1</v>
      </c>
      <c r="H145" s="38">
        <v>2</v>
      </c>
      <c r="I145" s="38">
        <v>1</v>
      </c>
      <c r="J145" s="38">
        <v>2</v>
      </c>
      <c r="K145" s="38">
        <v>2</v>
      </c>
      <c r="L145" s="38">
        <v>2</v>
      </c>
      <c r="M145" s="38">
        <v>2</v>
      </c>
      <c r="N145" s="38">
        <v>2</v>
      </c>
      <c r="O145" s="38">
        <v>3</v>
      </c>
      <c r="P145" s="38">
        <v>2</v>
      </c>
      <c r="Q145" s="38">
        <v>1</v>
      </c>
      <c r="R145" s="38">
        <v>1</v>
      </c>
      <c r="S145" s="38">
        <v>2</v>
      </c>
      <c r="T145" s="38">
        <v>3</v>
      </c>
      <c r="U145" s="36">
        <f t="shared" ref="U145:U149" si="227">SUM(C145:T145)</f>
        <v>30</v>
      </c>
      <c r="W145" s="32"/>
      <c r="X145" s="32"/>
    </row>
    <row r="146" spans="1:24" ht="14.25" hidden="1" outlineLevel="1" thickTop="1" thickBot="1">
      <c r="A146" s="19"/>
      <c r="B146" s="28">
        <v>2</v>
      </c>
      <c r="C146" s="37">
        <v>2</v>
      </c>
      <c r="D146" s="38">
        <v>2</v>
      </c>
      <c r="E146" s="38">
        <v>1</v>
      </c>
      <c r="F146" s="38">
        <v>1</v>
      </c>
      <c r="G146" s="38">
        <v>1</v>
      </c>
      <c r="H146" s="38">
        <v>4</v>
      </c>
      <c r="I146" s="38">
        <v>3</v>
      </c>
      <c r="J146" s="38">
        <v>2</v>
      </c>
      <c r="K146" s="38">
        <v>2</v>
      </c>
      <c r="L146" s="38">
        <v>2</v>
      </c>
      <c r="M146" s="38">
        <v>2</v>
      </c>
      <c r="N146" s="38">
        <v>2</v>
      </c>
      <c r="O146" s="38">
        <v>1</v>
      </c>
      <c r="P146" s="38">
        <v>2</v>
      </c>
      <c r="Q146" s="38">
        <v>1</v>
      </c>
      <c r="R146" s="38">
        <v>1</v>
      </c>
      <c r="S146" s="38">
        <v>1</v>
      </c>
      <c r="T146" s="38">
        <v>6</v>
      </c>
      <c r="U146" s="36">
        <f t="shared" si="227"/>
        <v>36</v>
      </c>
      <c r="W146" s="32"/>
      <c r="X146" s="32"/>
    </row>
    <row r="147" spans="1:24" ht="14.25" hidden="1" outlineLevel="1" thickTop="1" thickBot="1">
      <c r="A147" s="19"/>
      <c r="B147" s="28">
        <v>3</v>
      </c>
      <c r="C147" s="37">
        <v>2</v>
      </c>
      <c r="D147" s="38">
        <v>2</v>
      </c>
      <c r="E147" s="38">
        <v>1</v>
      </c>
      <c r="F147" s="38">
        <v>1</v>
      </c>
      <c r="G147" s="38">
        <v>1</v>
      </c>
      <c r="H147" s="38">
        <v>7</v>
      </c>
      <c r="I147" s="38">
        <v>2</v>
      </c>
      <c r="J147" s="38">
        <v>2</v>
      </c>
      <c r="K147" s="38">
        <v>2</v>
      </c>
      <c r="L147" s="38">
        <v>2</v>
      </c>
      <c r="M147" s="38">
        <v>2</v>
      </c>
      <c r="N147" s="38">
        <v>2</v>
      </c>
      <c r="O147" s="38">
        <v>2</v>
      </c>
      <c r="P147" s="38">
        <v>2</v>
      </c>
      <c r="Q147" s="38">
        <v>2</v>
      </c>
      <c r="R147" s="38">
        <v>1</v>
      </c>
      <c r="S147" s="38">
        <v>2</v>
      </c>
      <c r="T147" s="38">
        <v>1</v>
      </c>
      <c r="U147" s="36">
        <f t="shared" si="227"/>
        <v>36</v>
      </c>
      <c r="W147" s="32"/>
      <c r="X147" s="32"/>
    </row>
    <row r="148" spans="1:24" ht="14.25" hidden="1" outlineLevel="1" thickTop="1" thickBot="1">
      <c r="A148" s="19"/>
      <c r="B148" s="28">
        <v>4</v>
      </c>
      <c r="C148" s="37">
        <v>1</v>
      </c>
      <c r="D148" s="38">
        <v>2</v>
      </c>
      <c r="E148" s="38">
        <v>1</v>
      </c>
      <c r="F148" s="38">
        <v>1</v>
      </c>
      <c r="G148" s="38">
        <v>1</v>
      </c>
      <c r="H148" s="38">
        <v>1</v>
      </c>
      <c r="I148" s="38">
        <v>2</v>
      </c>
      <c r="J148" s="38">
        <v>2</v>
      </c>
      <c r="K148" s="38">
        <v>2</v>
      </c>
      <c r="L148" s="38">
        <v>2</v>
      </c>
      <c r="M148" s="38">
        <v>2</v>
      </c>
      <c r="N148" s="38">
        <v>2</v>
      </c>
      <c r="O148" s="38">
        <v>2</v>
      </c>
      <c r="P148" s="38">
        <v>2</v>
      </c>
      <c r="Q148" s="38">
        <v>1</v>
      </c>
      <c r="R148" s="38">
        <v>2</v>
      </c>
      <c r="S148" s="38">
        <v>1</v>
      </c>
      <c r="T148" s="38">
        <v>1</v>
      </c>
      <c r="U148" s="36">
        <f t="shared" si="227"/>
        <v>28</v>
      </c>
      <c r="W148" s="32"/>
      <c r="X148" s="32"/>
    </row>
    <row r="149" spans="1:24" ht="14.25" hidden="1" outlineLevel="1" thickTop="1" thickBot="1">
      <c r="A149" s="19"/>
      <c r="B149" s="28">
        <v>5</v>
      </c>
      <c r="C149" s="37">
        <v>2</v>
      </c>
      <c r="D149" s="38">
        <v>2</v>
      </c>
      <c r="E149" s="38">
        <v>2</v>
      </c>
      <c r="F149" s="38">
        <v>3</v>
      </c>
      <c r="G149" s="38">
        <v>1</v>
      </c>
      <c r="H149" s="38">
        <v>1</v>
      </c>
      <c r="I149" s="38">
        <v>2</v>
      </c>
      <c r="J149" s="38">
        <v>2</v>
      </c>
      <c r="K149" s="38">
        <v>2</v>
      </c>
      <c r="L149" s="38">
        <v>2</v>
      </c>
      <c r="M149" s="38">
        <v>2</v>
      </c>
      <c r="N149" s="38">
        <v>2</v>
      </c>
      <c r="O149" s="38">
        <v>2</v>
      </c>
      <c r="P149" s="38">
        <v>2</v>
      </c>
      <c r="Q149" s="38">
        <v>1</v>
      </c>
      <c r="R149" s="38">
        <v>1</v>
      </c>
      <c r="S149" s="38">
        <v>2</v>
      </c>
      <c r="T149" s="38">
        <v>1</v>
      </c>
      <c r="U149" s="36">
        <f t="shared" si="227"/>
        <v>32</v>
      </c>
      <c r="W149" s="32"/>
      <c r="X149" s="32"/>
    </row>
    <row r="150" spans="1:24" ht="14.25" collapsed="1" thickTop="1" thickBot="1">
      <c r="A150" s="19" t="s">
        <v>60</v>
      </c>
      <c r="B150" s="28">
        <f>COUNT(B151:B155)</f>
        <v>5</v>
      </c>
      <c r="C150" s="29">
        <f t="shared" ref="C150" si="228">AVERAGE(C151:C155)</f>
        <v>1</v>
      </c>
      <c r="D150" s="29">
        <f t="shared" ref="D150" si="229">AVERAGE(D151:D155)</f>
        <v>2</v>
      </c>
      <c r="E150" s="29">
        <f t="shared" ref="E150" si="230">AVERAGE(E151:E155)</f>
        <v>1.4</v>
      </c>
      <c r="F150" s="29">
        <f t="shared" ref="F150" si="231">AVERAGE(F151:F155)</f>
        <v>2</v>
      </c>
      <c r="G150" s="29">
        <f t="shared" ref="G150" si="232">AVERAGE(G151:G155)</f>
        <v>2.2000000000000002</v>
      </c>
      <c r="H150" s="29">
        <f t="shared" ref="H150" si="233">AVERAGE(H151:H155)</f>
        <v>2.6</v>
      </c>
      <c r="I150" s="29">
        <f t="shared" ref="I150" si="234">AVERAGE(I151:I155)</f>
        <v>2</v>
      </c>
      <c r="J150" s="29">
        <f t="shared" ref="J150" si="235">AVERAGE(J151:J155)</f>
        <v>2.6</v>
      </c>
      <c r="K150" s="29">
        <f t="shared" ref="K150" si="236">AVERAGE(K151:K155)</f>
        <v>1.8</v>
      </c>
      <c r="L150" s="29">
        <f t="shared" ref="L150" si="237">AVERAGE(L151:L155)</f>
        <v>1.4</v>
      </c>
      <c r="M150" s="29">
        <f t="shared" ref="M150" si="238">AVERAGE(M151:M155)</f>
        <v>2</v>
      </c>
      <c r="N150" s="29">
        <f t="shared" ref="N150" si="239">AVERAGE(N151:N155)</f>
        <v>1.4</v>
      </c>
      <c r="O150" s="29">
        <f t="shared" ref="O150" si="240">AVERAGE(O151:O155)</f>
        <v>2</v>
      </c>
      <c r="P150" s="29">
        <f t="shared" ref="P150" si="241">AVERAGE(P151:P155)</f>
        <v>1.8</v>
      </c>
      <c r="Q150" s="29">
        <f t="shared" ref="Q150" si="242">AVERAGE(Q151:Q155)</f>
        <v>1.6</v>
      </c>
      <c r="R150" s="29">
        <f t="shared" ref="R150" si="243">AVERAGE(R151:R155)</f>
        <v>1.6</v>
      </c>
      <c r="S150" s="29">
        <f t="shared" ref="S150" si="244">AVERAGE(S151:S155)</f>
        <v>1.2</v>
      </c>
      <c r="T150" s="29">
        <f t="shared" ref="T150" si="245">AVERAGE(T151:T155)</f>
        <v>2</v>
      </c>
      <c r="U150" s="30">
        <f t="shared" ref="U150" si="246">AVERAGE(U151:U155)</f>
        <v>32.6</v>
      </c>
      <c r="W150" s="31"/>
      <c r="X150" s="32"/>
    </row>
    <row r="151" spans="1:24" ht="14.25" hidden="1" outlineLevel="1" thickTop="1" thickBot="1">
      <c r="A151" s="19"/>
      <c r="B151" s="28">
        <v>1</v>
      </c>
      <c r="C151" s="37">
        <v>1</v>
      </c>
      <c r="D151" s="38">
        <v>2</v>
      </c>
      <c r="E151" s="38">
        <v>1</v>
      </c>
      <c r="F151" s="38">
        <v>1</v>
      </c>
      <c r="G151" s="38">
        <v>4</v>
      </c>
      <c r="H151" s="38">
        <v>3</v>
      </c>
      <c r="I151" s="38">
        <v>3</v>
      </c>
      <c r="J151" s="38">
        <v>7</v>
      </c>
      <c r="K151" s="38">
        <v>1</v>
      </c>
      <c r="L151" s="38">
        <v>1</v>
      </c>
      <c r="M151" s="38">
        <v>2</v>
      </c>
      <c r="N151" s="38">
        <v>1</v>
      </c>
      <c r="O151" s="38">
        <v>2</v>
      </c>
      <c r="P151" s="38">
        <v>2</v>
      </c>
      <c r="Q151" s="38">
        <v>2</v>
      </c>
      <c r="R151" s="38">
        <v>2</v>
      </c>
      <c r="S151" s="38">
        <v>1</v>
      </c>
      <c r="T151" s="38">
        <v>1</v>
      </c>
      <c r="U151" s="36">
        <f t="shared" ref="U151:U155" si="247">SUM(C151:T151)</f>
        <v>37</v>
      </c>
      <c r="W151" s="32"/>
      <c r="X151" s="32"/>
    </row>
    <row r="152" spans="1:24" ht="14.25" hidden="1" outlineLevel="1" thickTop="1" thickBot="1">
      <c r="A152" s="19"/>
      <c r="B152" s="28">
        <v>2</v>
      </c>
      <c r="C152" s="37">
        <v>1</v>
      </c>
      <c r="D152" s="38">
        <v>3</v>
      </c>
      <c r="E152" s="38">
        <v>1</v>
      </c>
      <c r="F152" s="38">
        <v>2</v>
      </c>
      <c r="G152" s="38">
        <v>3</v>
      </c>
      <c r="H152" s="38">
        <v>1</v>
      </c>
      <c r="I152" s="38">
        <v>1</v>
      </c>
      <c r="J152" s="38">
        <v>3</v>
      </c>
      <c r="K152" s="38">
        <v>2</v>
      </c>
      <c r="L152" s="38">
        <v>1</v>
      </c>
      <c r="M152" s="38">
        <v>2</v>
      </c>
      <c r="N152" s="38">
        <v>1</v>
      </c>
      <c r="O152" s="38">
        <v>2</v>
      </c>
      <c r="P152" s="38">
        <v>2</v>
      </c>
      <c r="Q152" s="38">
        <v>1</v>
      </c>
      <c r="R152" s="38">
        <v>1</v>
      </c>
      <c r="S152" s="38">
        <v>1</v>
      </c>
      <c r="T152" s="38">
        <v>3</v>
      </c>
      <c r="U152" s="36">
        <f t="shared" si="247"/>
        <v>31</v>
      </c>
      <c r="W152" s="32"/>
      <c r="X152" s="32"/>
    </row>
    <row r="153" spans="1:24" ht="14.25" hidden="1" outlineLevel="1" thickTop="1" thickBot="1">
      <c r="A153" s="19"/>
      <c r="B153" s="28">
        <v>3</v>
      </c>
      <c r="C153" s="37">
        <v>1</v>
      </c>
      <c r="D153" s="38">
        <v>2</v>
      </c>
      <c r="E153" s="38">
        <v>2</v>
      </c>
      <c r="F153" s="38">
        <v>2</v>
      </c>
      <c r="G153" s="38">
        <v>1</v>
      </c>
      <c r="H153" s="38">
        <v>3</v>
      </c>
      <c r="I153" s="38">
        <v>1</v>
      </c>
      <c r="J153" s="38">
        <v>1</v>
      </c>
      <c r="K153" s="38">
        <v>2</v>
      </c>
      <c r="L153" s="38">
        <v>2</v>
      </c>
      <c r="M153" s="38">
        <v>2</v>
      </c>
      <c r="N153" s="38">
        <v>1</v>
      </c>
      <c r="O153" s="38">
        <v>2</v>
      </c>
      <c r="P153" s="38">
        <v>1</v>
      </c>
      <c r="Q153" s="38">
        <v>1</v>
      </c>
      <c r="R153" s="38">
        <v>2</v>
      </c>
      <c r="S153" s="38">
        <v>1</v>
      </c>
      <c r="T153" s="38">
        <v>3</v>
      </c>
      <c r="U153" s="36">
        <f t="shared" si="247"/>
        <v>30</v>
      </c>
      <c r="W153" s="32"/>
      <c r="X153" s="32"/>
    </row>
    <row r="154" spans="1:24" ht="14.25" hidden="1" outlineLevel="1" thickTop="1" thickBot="1">
      <c r="A154" s="19"/>
      <c r="B154" s="28">
        <v>4</v>
      </c>
      <c r="C154" s="37">
        <v>1</v>
      </c>
      <c r="D154" s="38">
        <v>1</v>
      </c>
      <c r="E154" s="38">
        <v>1</v>
      </c>
      <c r="F154" s="38">
        <v>2</v>
      </c>
      <c r="G154" s="38">
        <v>2</v>
      </c>
      <c r="H154" s="38">
        <v>4</v>
      </c>
      <c r="I154" s="38">
        <v>2</v>
      </c>
      <c r="J154" s="38">
        <v>1</v>
      </c>
      <c r="K154" s="38">
        <v>2</v>
      </c>
      <c r="L154" s="38">
        <v>2</v>
      </c>
      <c r="M154" s="38">
        <v>3</v>
      </c>
      <c r="N154" s="38">
        <v>2</v>
      </c>
      <c r="O154" s="38">
        <v>2</v>
      </c>
      <c r="P154" s="38">
        <v>2</v>
      </c>
      <c r="Q154" s="38">
        <v>1</v>
      </c>
      <c r="R154" s="38">
        <v>2</v>
      </c>
      <c r="S154" s="38">
        <v>1</v>
      </c>
      <c r="T154" s="38">
        <v>1</v>
      </c>
      <c r="U154" s="36">
        <f t="shared" si="247"/>
        <v>32</v>
      </c>
      <c r="W154" s="32"/>
      <c r="X154" s="32"/>
    </row>
    <row r="155" spans="1:24" ht="14.25" hidden="1" outlineLevel="1" thickTop="1" thickBot="1">
      <c r="A155" s="19"/>
      <c r="B155" s="28">
        <v>5</v>
      </c>
      <c r="C155" s="37">
        <v>1</v>
      </c>
      <c r="D155" s="38">
        <v>2</v>
      </c>
      <c r="E155" s="38">
        <v>2</v>
      </c>
      <c r="F155" s="38">
        <v>3</v>
      </c>
      <c r="G155" s="38">
        <v>1</v>
      </c>
      <c r="H155" s="38">
        <v>2</v>
      </c>
      <c r="I155" s="38">
        <v>3</v>
      </c>
      <c r="J155" s="38">
        <v>1</v>
      </c>
      <c r="K155" s="38">
        <v>2</v>
      </c>
      <c r="L155" s="38">
        <v>1</v>
      </c>
      <c r="M155" s="38">
        <v>1</v>
      </c>
      <c r="N155" s="38">
        <v>2</v>
      </c>
      <c r="O155" s="38">
        <v>2</v>
      </c>
      <c r="P155" s="38">
        <v>2</v>
      </c>
      <c r="Q155" s="38">
        <v>3</v>
      </c>
      <c r="R155" s="38">
        <v>1</v>
      </c>
      <c r="S155" s="38">
        <v>2</v>
      </c>
      <c r="T155" s="38">
        <v>2</v>
      </c>
      <c r="U155" s="36">
        <f t="shared" si="247"/>
        <v>33</v>
      </c>
      <c r="W155" s="32"/>
      <c r="X155" s="32"/>
    </row>
    <row r="156" spans="1:24" ht="14.25" collapsed="1" thickTop="1" thickBot="1">
      <c r="A156" s="19" t="s">
        <v>57</v>
      </c>
      <c r="B156" s="28">
        <f>COUNT(B157:B161)</f>
        <v>5</v>
      </c>
      <c r="C156" s="29">
        <f t="shared" ref="C156:U156" si="248">AVERAGE(C157:C161)</f>
        <v>1</v>
      </c>
      <c r="D156" s="29">
        <f t="shared" si="248"/>
        <v>1.8</v>
      </c>
      <c r="E156" s="29">
        <f t="shared" si="248"/>
        <v>1</v>
      </c>
      <c r="F156" s="29">
        <f t="shared" si="248"/>
        <v>1.4</v>
      </c>
      <c r="G156" s="29">
        <f t="shared" si="248"/>
        <v>1.4</v>
      </c>
      <c r="H156" s="29">
        <f t="shared" si="248"/>
        <v>3</v>
      </c>
      <c r="I156" s="29">
        <f t="shared" si="248"/>
        <v>2.4</v>
      </c>
      <c r="J156" s="29">
        <f t="shared" si="248"/>
        <v>1.8</v>
      </c>
      <c r="K156" s="29">
        <f t="shared" si="248"/>
        <v>1.6</v>
      </c>
      <c r="L156" s="29">
        <f t="shared" si="248"/>
        <v>1.6</v>
      </c>
      <c r="M156" s="29">
        <f t="shared" si="248"/>
        <v>2.6</v>
      </c>
      <c r="N156" s="29">
        <f t="shared" si="248"/>
        <v>1.4</v>
      </c>
      <c r="O156" s="29">
        <f t="shared" si="248"/>
        <v>3.2</v>
      </c>
      <c r="P156" s="29">
        <f t="shared" si="248"/>
        <v>2</v>
      </c>
      <c r="Q156" s="29">
        <f t="shared" si="248"/>
        <v>1</v>
      </c>
      <c r="R156" s="29">
        <f t="shared" si="248"/>
        <v>1.8</v>
      </c>
      <c r="S156" s="29">
        <f t="shared" si="248"/>
        <v>1.6</v>
      </c>
      <c r="T156" s="29">
        <f t="shared" si="248"/>
        <v>2.2000000000000002</v>
      </c>
      <c r="U156" s="30">
        <f t="shared" si="248"/>
        <v>32.799999999999997</v>
      </c>
      <c r="W156" s="31"/>
      <c r="X156" s="32"/>
    </row>
    <row r="157" spans="1:24" ht="14.25" hidden="1" outlineLevel="1" thickTop="1" thickBot="1">
      <c r="A157" s="19"/>
      <c r="B157" s="28">
        <v>1</v>
      </c>
      <c r="C157" s="37">
        <v>1</v>
      </c>
      <c r="D157" s="38">
        <v>2</v>
      </c>
      <c r="E157" s="38">
        <v>1</v>
      </c>
      <c r="F157" s="38">
        <v>1</v>
      </c>
      <c r="G157" s="38">
        <v>2</v>
      </c>
      <c r="H157" s="38">
        <v>3</v>
      </c>
      <c r="I157" s="38">
        <v>2</v>
      </c>
      <c r="J157" s="38">
        <v>1</v>
      </c>
      <c r="K157" s="38">
        <v>2</v>
      </c>
      <c r="L157" s="38">
        <v>1</v>
      </c>
      <c r="M157" s="38">
        <v>3</v>
      </c>
      <c r="N157" s="38">
        <v>2</v>
      </c>
      <c r="O157" s="38">
        <v>2</v>
      </c>
      <c r="P157" s="38">
        <v>3</v>
      </c>
      <c r="Q157" s="38">
        <v>1</v>
      </c>
      <c r="R157" s="38">
        <v>2</v>
      </c>
      <c r="S157" s="38">
        <v>1</v>
      </c>
      <c r="T157" s="38">
        <v>1</v>
      </c>
      <c r="U157" s="36">
        <f t="shared" ref="U157:U161" si="249">SUM(C157:T157)</f>
        <v>31</v>
      </c>
      <c r="W157" s="32"/>
      <c r="X157" s="32"/>
    </row>
    <row r="158" spans="1:24" ht="14.25" hidden="1" outlineLevel="1" thickTop="1" thickBot="1">
      <c r="A158" s="19"/>
      <c r="B158" s="28">
        <v>2</v>
      </c>
      <c r="C158" s="37">
        <v>1</v>
      </c>
      <c r="D158" s="38">
        <v>2</v>
      </c>
      <c r="E158" s="38">
        <v>1</v>
      </c>
      <c r="F158" s="38">
        <v>2</v>
      </c>
      <c r="G158" s="38">
        <v>1</v>
      </c>
      <c r="H158" s="38">
        <v>2</v>
      </c>
      <c r="I158" s="38">
        <v>2</v>
      </c>
      <c r="J158" s="38">
        <v>1</v>
      </c>
      <c r="K158" s="38">
        <v>1</v>
      </c>
      <c r="L158" s="38">
        <v>2</v>
      </c>
      <c r="M158" s="38">
        <v>3</v>
      </c>
      <c r="N158" s="38">
        <v>2</v>
      </c>
      <c r="O158" s="38">
        <v>3</v>
      </c>
      <c r="P158" s="38">
        <v>3</v>
      </c>
      <c r="Q158" s="38">
        <v>1</v>
      </c>
      <c r="R158" s="38">
        <v>2</v>
      </c>
      <c r="S158" s="38">
        <v>3</v>
      </c>
      <c r="T158" s="38">
        <v>2</v>
      </c>
      <c r="U158" s="36">
        <f t="shared" si="249"/>
        <v>34</v>
      </c>
      <c r="W158" s="32"/>
      <c r="X158" s="32"/>
    </row>
    <row r="159" spans="1:24" ht="14.25" hidden="1" outlineLevel="1" thickTop="1" thickBot="1">
      <c r="A159" s="19"/>
      <c r="B159" s="28">
        <v>3</v>
      </c>
      <c r="C159" s="37">
        <v>1</v>
      </c>
      <c r="D159" s="38">
        <v>1</v>
      </c>
      <c r="E159" s="38">
        <v>1</v>
      </c>
      <c r="F159" s="38">
        <v>1</v>
      </c>
      <c r="G159" s="38">
        <v>1</v>
      </c>
      <c r="H159" s="38">
        <v>2</v>
      </c>
      <c r="I159" s="38">
        <v>3</v>
      </c>
      <c r="J159" s="38">
        <v>3</v>
      </c>
      <c r="K159" s="38">
        <v>1</v>
      </c>
      <c r="L159" s="38">
        <v>2</v>
      </c>
      <c r="M159" s="38">
        <v>2</v>
      </c>
      <c r="N159" s="38">
        <v>1</v>
      </c>
      <c r="O159" s="38">
        <v>2</v>
      </c>
      <c r="P159" s="38">
        <v>2</v>
      </c>
      <c r="Q159" s="38">
        <v>1</v>
      </c>
      <c r="R159" s="38">
        <v>2</v>
      </c>
      <c r="S159" s="38">
        <v>1</v>
      </c>
      <c r="T159" s="38">
        <v>4</v>
      </c>
      <c r="U159" s="36">
        <f t="shared" si="249"/>
        <v>31</v>
      </c>
      <c r="W159" s="32"/>
      <c r="X159" s="32"/>
    </row>
    <row r="160" spans="1:24" ht="14.25" hidden="1" outlineLevel="1" thickTop="1" thickBot="1">
      <c r="A160" s="19"/>
      <c r="B160" s="28">
        <v>4</v>
      </c>
      <c r="C160" s="37">
        <v>1</v>
      </c>
      <c r="D160" s="38">
        <v>2</v>
      </c>
      <c r="E160" s="38">
        <v>1</v>
      </c>
      <c r="F160" s="38">
        <v>1</v>
      </c>
      <c r="G160" s="38">
        <v>2</v>
      </c>
      <c r="H160" s="38">
        <v>5</v>
      </c>
      <c r="I160" s="38">
        <v>3</v>
      </c>
      <c r="J160" s="38">
        <v>3</v>
      </c>
      <c r="K160" s="38">
        <v>2</v>
      </c>
      <c r="L160" s="38">
        <v>2</v>
      </c>
      <c r="M160" s="38">
        <v>2</v>
      </c>
      <c r="N160" s="38">
        <v>1</v>
      </c>
      <c r="O160" s="38">
        <v>7</v>
      </c>
      <c r="P160" s="38">
        <v>1</v>
      </c>
      <c r="Q160" s="38">
        <v>1</v>
      </c>
      <c r="R160" s="38">
        <v>2</v>
      </c>
      <c r="S160" s="38">
        <v>1</v>
      </c>
      <c r="T160" s="38">
        <v>1</v>
      </c>
      <c r="U160" s="36">
        <f t="shared" si="249"/>
        <v>38</v>
      </c>
      <c r="W160" s="32"/>
      <c r="X160" s="32"/>
    </row>
    <row r="161" spans="1:24" ht="14.25" hidden="1" outlineLevel="1" thickTop="1" thickBot="1">
      <c r="A161" s="19"/>
      <c r="B161" s="28">
        <v>5</v>
      </c>
      <c r="C161" s="37">
        <v>1</v>
      </c>
      <c r="D161" s="38">
        <v>2</v>
      </c>
      <c r="E161" s="38">
        <v>1</v>
      </c>
      <c r="F161" s="38">
        <v>2</v>
      </c>
      <c r="G161" s="38">
        <v>1</v>
      </c>
      <c r="H161" s="38">
        <v>3</v>
      </c>
      <c r="I161" s="38">
        <v>2</v>
      </c>
      <c r="J161" s="38">
        <v>1</v>
      </c>
      <c r="K161" s="38">
        <v>2</v>
      </c>
      <c r="L161" s="38">
        <v>1</v>
      </c>
      <c r="M161" s="38">
        <v>3</v>
      </c>
      <c r="N161" s="38">
        <v>1</v>
      </c>
      <c r="O161" s="38">
        <v>2</v>
      </c>
      <c r="P161" s="38">
        <v>1</v>
      </c>
      <c r="Q161" s="38">
        <v>1</v>
      </c>
      <c r="R161" s="38">
        <v>1</v>
      </c>
      <c r="S161" s="38">
        <v>2</v>
      </c>
      <c r="T161" s="38">
        <v>3</v>
      </c>
      <c r="U161" s="36">
        <f t="shared" si="249"/>
        <v>30</v>
      </c>
      <c r="W161" s="32"/>
      <c r="X161" s="32"/>
    </row>
    <row r="162" spans="1:24" ht="14.25" collapsed="1" thickTop="1" thickBot="1">
      <c r="A162" s="19" t="s">
        <v>58</v>
      </c>
      <c r="B162" s="28">
        <f>COUNT(B163:B167)</f>
        <v>5</v>
      </c>
      <c r="C162" s="29">
        <f t="shared" ref="C162:U162" si="250">AVERAGE(C163:C167)</f>
        <v>1.4</v>
      </c>
      <c r="D162" s="29">
        <f t="shared" si="250"/>
        <v>1.6</v>
      </c>
      <c r="E162" s="29">
        <f t="shared" si="250"/>
        <v>1</v>
      </c>
      <c r="F162" s="29">
        <f t="shared" si="250"/>
        <v>3.6</v>
      </c>
      <c r="G162" s="29">
        <f t="shared" si="250"/>
        <v>1.6</v>
      </c>
      <c r="H162" s="29">
        <f t="shared" si="250"/>
        <v>1.6</v>
      </c>
      <c r="I162" s="29">
        <f t="shared" si="250"/>
        <v>2</v>
      </c>
      <c r="J162" s="29">
        <f t="shared" si="250"/>
        <v>2.6</v>
      </c>
      <c r="K162" s="29">
        <f t="shared" si="250"/>
        <v>1.6</v>
      </c>
      <c r="L162" s="29">
        <f t="shared" si="250"/>
        <v>1.8</v>
      </c>
      <c r="M162" s="29">
        <f t="shared" si="250"/>
        <v>2.4</v>
      </c>
      <c r="N162" s="29">
        <f t="shared" si="250"/>
        <v>1.4</v>
      </c>
      <c r="O162" s="29">
        <f t="shared" si="250"/>
        <v>2</v>
      </c>
      <c r="P162" s="29">
        <f t="shared" si="250"/>
        <v>1.8</v>
      </c>
      <c r="Q162" s="29">
        <f t="shared" si="250"/>
        <v>1.6</v>
      </c>
      <c r="R162" s="29">
        <f t="shared" si="250"/>
        <v>1.6</v>
      </c>
      <c r="S162" s="29">
        <f t="shared" si="250"/>
        <v>3.6</v>
      </c>
      <c r="T162" s="29">
        <f t="shared" si="250"/>
        <v>1.2</v>
      </c>
      <c r="U162" s="30">
        <f t="shared" si="250"/>
        <v>34.4</v>
      </c>
      <c r="W162" s="31"/>
      <c r="X162" s="32"/>
    </row>
    <row r="163" spans="1:24" ht="14.25" hidden="1" outlineLevel="1" thickTop="1" thickBot="1">
      <c r="A163" s="19"/>
      <c r="B163" s="28">
        <v>1</v>
      </c>
      <c r="C163" s="37">
        <v>2</v>
      </c>
      <c r="D163" s="38">
        <v>2</v>
      </c>
      <c r="E163" s="38">
        <v>1</v>
      </c>
      <c r="F163" s="38">
        <v>1</v>
      </c>
      <c r="G163" s="38">
        <v>1</v>
      </c>
      <c r="H163" s="38">
        <v>1</v>
      </c>
      <c r="I163" s="38">
        <v>3</v>
      </c>
      <c r="J163" s="38">
        <v>1</v>
      </c>
      <c r="K163" s="38">
        <v>1</v>
      </c>
      <c r="L163" s="38">
        <v>2</v>
      </c>
      <c r="M163" s="38">
        <v>4</v>
      </c>
      <c r="N163" s="38">
        <v>2</v>
      </c>
      <c r="O163" s="38">
        <v>2</v>
      </c>
      <c r="P163" s="38">
        <v>2</v>
      </c>
      <c r="Q163" s="38">
        <v>1</v>
      </c>
      <c r="R163" s="38">
        <v>2</v>
      </c>
      <c r="S163" s="38">
        <v>6</v>
      </c>
      <c r="T163" s="38">
        <v>1</v>
      </c>
      <c r="U163" s="36">
        <f t="shared" ref="U163:U167" si="251">SUM(C163:T163)</f>
        <v>35</v>
      </c>
      <c r="W163" s="32"/>
      <c r="X163" s="32"/>
    </row>
    <row r="164" spans="1:24" ht="14.25" hidden="1" outlineLevel="1" thickTop="1" thickBot="1">
      <c r="A164" s="19"/>
      <c r="B164" s="28">
        <v>2</v>
      </c>
      <c r="C164" s="37">
        <v>1</v>
      </c>
      <c r="D164" s="38">
        <v>1</v>
      </c>
      <c r="E164" s="38">
        <v>1</v>
      </c>
      <c r="F164" s="38">
        <v>7</v>
      </c>
      <c r="G164" s="38">
        <v>2</v>
      </c>
      <c r="H164" s="38">
        <v>1</v>
      </c>
      <c r="I164" s="38">
        <v>1</v>
      </c>
      <c r="J164" s="38">
        <v>4</v>
      </c>
      <c r="K164" s="38">
        <v>3</v>
      </c>
      <c r="L164" s="38">
        <v>2</v>
      </c>
      <c r="M164" s="38">
        <v>1</v>
      </c>
      <c r="N164" s="38">
        <v>1</v>
      </c>
      <c r="O164" s="38">
        <v>3</v>
      </c>
      <c r="P164" s="38">
        <v>2</v>
      </c>
      <c r="Q164" s="38">
        <v>2</v>
      </c>
      <c r="R164" s="38">
        <v>2</v>
      </c>
      <c r="S164" s="38">
        <v>4</v>
      </c>
      <c r="T164" s="38">
        <v>1</v>
      </c>
      <c r="U164" s="36">
        <f t="shared" si="251"/>
        <v>39</v>
      </c>
      <c r="W164" s="32"/>
      <c r="X164" s="32"/>
    </row>
    <row r="165" spans="1:24" ht="14.25" hidden="1" outlineLevel="1" thickTop="1" thickBot="1">
      <c r="A165" s="19"/>
      <c r="B165" s="28">
        <v>3</v>
      </c>
      <c r="C165" s="37">
        <v>1</v>
      </c>
      <c r="D165" s="38">
        <v>2</v>
      </c>
      <c r="E165" s="38">
        <v>1</v>
      </c>
      <c r="F165" s="38">
        <v>4</v>
      </c>
      <c r="G165" s="38">
        <v>1</v>
      </c>
      <c r="H165" s="38">
        <v>4</v>
      </c>
      <c r="I165" s="38">
        <v>2</v>
      </c>
      <c r="J165" s="38">
        <v>3</v>
      </c>
      <c r="K165" s="38">
        <v>1</v>
      </c>
      <c r="L165" s="38">
        <v>2</v>
      </c>
      <c r="M165" s="38">
        <v>3</v>
      </c>
      <c r="N165" s="38">
        <v>1</v>
      </c>
      <c r="O165" s="38">
        <v>1</v>
      </c>
      <c r="P165" s="38">
        <v>1</v>
      </c>
      <c r="Q165" s="38">
        <v>3</v>
      </c>
      <c r="R165" s="38">
        <v>1</v>
      </c>
      <c r="S165" s="38">
        <v>3</v>
      </c>
      <c r="T165" s="38">
        <v>1</v>
      </c>
      <c r="U165" s="36">
        <f t="shared" si="251"/>
        <v>35</v>
      </c>
      <c r="W165" s="32"/>
      <c r="X165" s="32"/>
    </row>
    <row r="166" spans="1:24" ht="14.25" hidden="1" outlineLevel="1" thickTop="1" thickBot="1">
      <c r="A166" s="19"/>
      <c r="B166" s="28">
        <v>4</v>
      </c>
      <c r="C166" s="37">
        <v>1</v>
      </c>
      <c r="D166" s="38">
        <v>1</v>
      </c>
      <c r="E166" s="38">
        <v>1</v>
      </c>
      <c r="F166" s="38">
        <v>2</v>
      </c>
      <c r="G166" s="38">
        <v>3</v>
      </c>
      <c r="H166" s="38">
        <v>1</v>
      </c>
      <c r="I166" s="38">
        <v>3</v>
      </c>
      <c r="J166" s="38">
        <v>3</v>
      </c>
      <c r="K166" s="38">
        <v>1</v>
      </c>
      <c r="L166" s="38">
        <v>2</v>
      </c>
      <c r="M166" s="38">
        <v>2</v>
      </c>
      <c r="N166" s="38">
        <v>2</v>
      </c>
      <c r="O166" s="38">
        <v>2</v>
      </c>
      <c r="P166" s="38">
        <v>2</v>
      </c>
      <c r="Q166" s="38">
        <v>1</v>
      </c>
      <c r="R166" s="38">
        <v>2</v>
      </c>
      <c r="S166" s="38">
        <v>2</v>
      </c>
      <c r="T166" s="38">
        <v>2</v>
      </c>
      <c r="U166" s="36">
        <f t="shared" si="251"/>
        <v>33</v>
      </c>
      <c r="W166" s="32"/>
      <c r="X166" s="32"/>
    </row>
    <row r="167" spans="1:24" ht="14.25" hidden="1" outlineLevel="1" thickTop="1" thickBot="1">
      <c r="A167" s="19"/>
      <c r="B167" s="28">
        <v>5</v>
      </c>
      <c r="C167" s="37">
        <v>2</v>
      </c>
      <c r="D167" s="38">
        <v>2</v>
      </c>
      <c r="E167" s="38">
        <v>1</v>
      </c>
      <c r="F167" s="38">
        <v>4</v>
      </c>
      <c r="G167" s="38">
        <v>1</v>
      </c>
      <c r="H167" s="38">
        <v>1</v>
      </c>
      <c r="I167" s="38">
        <v>1</v>
      </c>
      <c r="J167" s="38">
        <v>2</v>
      </c>
      <c r="K167" s="38">
        <v>2</v>
      </c>
      <c r="L167" s="38">
        <v>1</v>
      </c>
      <c r="M167" s="38">
        <v>2</v>
      </c>
      <c r="N167" s="38">
        <v>1</v>
      </c>
      <c r="O167" s="38">
        <v>2</v>
      </c>
      <c r="P167" s="38">
        <v>2</v>
      </c>
      <c r="Q167" s="38">
        <v>1</v>
      </c>
      <c r="R167" s="38">
        <v>1</v>
      </c>
      <c r="S167" s="38">
        <v>3</v>
      </c>
      <c r="T167" s="38">
        <v>1</v>
      </c>
      <c r="U167" s="36">
        <f t="shared" si="251"/>
        <v>30</v>
      </c>
      <c r="W167" s="32"/>
      <c r="X167" s="32"/>
    </row>
    <row r="168" spans="1:24" ht="14.25" collapsed="1" thickTop="1" thickBot="1">
      <c r="A168" s="19" t="s">
        <v>22</v>
      </c>
      <c r="B168" s="28">
        <f>COUNT(B169:B173)</f>
        <v>5</v>
      </c>
      <c r="C168" s="29">
        <f t="shared" ref="C168:U168" si="252">AVERAGE(C169:C173)</f>
        <v>1</v>
      </c>
      <c r="D168" s="29">
        <f t="shared" si="252"/>
        <v>1.8</v>
      </c>
      <c r="E168" s="29">
        <f t="shared" si="252"/>
        <v>1.6</v>
      </c>
      <c r="F168" s="29">
        <f t="shared" si="252"/>
        <v>2.2000000000000002</v>
      </c>
      <c r="G168" s="29">
        <f t="shared" si="252"/>
        <v>1.8</v>
      </c>
      <c r="H168" s="29">
        <f t="shared" si="252"/>
        <v>3.6</v>
      </c>
      <c r="I168" s="29">
        <f t="shared" si="252"/>
        <v>1.4</v>
      </c>
      <c r="J168" s="29">
        <f t="shared" si="252"/>
        <v>2.2000000000000002</v>
      </c>
      <c r="K168" s="29">
        <f t="shared" si="252"/>
        <v>2</v>
      </c>
      <c r="L168" s="29">
        <f t="shared" si="252"/>
        <v>1.2</v>
      </c>
      <c r="M168" s="29">
        <f t="shared" si="252"/>
        <v>2.2000000000000002</v>
      </c>
      <c r="N168" s="29">
        <f t="shared" si="252"/>
        <v>2</v>
      </c>
      <c r="O168" s="29">
        <f t="shared" si="252"/>
        <v>2</v>
      </c>
      <c r="P168" s="29">
        <f t="shared" si="252"/>
        <v>2.6</v>
      </c>
      <c r="Q168" s="29">
        <f t="shared" si="252"/>
        <v>1.8</v>
      </c>
      <c r="R168" s="29">
        <f t="shared" si="252"/>
        <v>2</v>
      </c>
      <c r="S168" s="29">
        <f t="shared" si="252"/>
        <v>2.2000000000000002</v>
      </c>
      <c r="T168" s="29">
        <f t="shared" si="252"/>
        <v>2.4</v>
      </c>
      <c r="U168" s="30">
        <f t="shared" si="252"/>
        <v>36</v>
      </c>
      <c r="W168" s="31"/>
      <c r="X168" s="32"/>
    </row>
    <row r="169" spans="1:24" ht="14.25" hidden="1" outlineLevel="1" thickTop="1" thickBot="1">
      <c r="A169" s="19"/>
      <c r="B169" s="28">
        <v>1</v>
      </c>
      <c r="C169" s="37">
        <v>1</v>
      </c>
      <c r="D169" s="38">
        <v>2</v>
      </c>
      <c r="E169" s="38">
        <v>2</v>
      </c>
      <c r="F169" s="38">
        <v>3</v>
      </c>
      <c r="G169" s="38">
        <v>1</v>
      </c>
      <c r="H169" s="38">
        <v>2</v>
      </c>
      <c r="I169" s="38">
        <v>1</v>
      </c>
      <c r="J169" s="38">
        <v>4</v>
      </c>
      <c r="K169" s="38">
        <v>2</v>
      </c>
      <c r="L169" s="38">
        <v>1</v>
      </c>
      <c r="M169" s="38">
        <v>2</v>
      </c>
      <c r="N169" s="38">
        <v>2</v>
      </c>
      <c r="O169" s="38">
        <v>4</v>
      </c>
      <c r="P169" s="38">
        <v>5</v>
      </c>
      <c r="Q169" s="38">
        <v>1</v>
      </c>
      <c r="R169" s="38">
        <v>2</v>
      </c>
      <c r="S169" s="38">
        <v>1</v>
      </c>
      <c r="T169" s="38">
        <v>1</v>
      </c>
      <c r="U169" s="36">
        <f t="shared" ref="U169:U173" si="253">SUM(C169:T169)</f>
        <v>37</v>
      </c>
      <c r="W169" s="32"/>
      <c r="X169" s="32"/>
    </row>
    <row r="170" spans="1:24" ht="14.25" hidden="1" outlineLevel="1" thickTop="1" thickBot="1">
      <c r="A170" s="19"/>
      <c r="B170" s="28">
        <v>2</v>
      </c>
      <c r="C170" s="37">
        <v>1</v>
      </c>
      <c r="D170" s="38">
        <v>1</v>
      </c>
      <c r="E170" s="38">
        <v>1</v>
      </c>
      <c r="F170" s="38">
        <v>2</v>
      </c>
      <c r="G170" s="38">
        <v>2</v>
      </c>
      <c r="H170" s="38">
        <v>3</v>
      </c>
      <c r="I170" s="38">
        <v>3</v>
      </c>
      <c r="J170" s="38">
        <v>2</v>
      </c>
      <c r="K170" s="38">
        <v>2</v>
      </c>
      <c r="L170" s="38">
        <v>2</v>
      </c>
      <c r="M170" s="38">
        <v>3</v>
      </c>
      <c r="N170" s="38">
        <v>1</v>
      </c>
      <c r="O170" s="38">
        <v>1</v>
      </c>
      <c r="P170" s="38">
        <v>1</v>
      </c>
      <c r="Q170" s="38">
        <v>1</v>
      </c>
      <c r="R170" s="38">
        <v>2</v>
      </c>
      <c r="S170" s="38">
        <v>3</v>
      </c>
      <c r="T170" s="38">
        <v>1</v>
      </c>
      <c r="U170" s="36">
        <f t="shared" si="253"/>
        <v>32</v>
      </c>
      <c r="W170" s="32"/>
      <c r="X170" s="32"/>
    </row>
    <row r="171" spans="1:24" ht="14.25" hidden="1" outlineLevel="1" thickTop="1" thickBot="1">
      <c r="A171" s="19"/>
      <c r="B171" s="28">
        <v>3</v>
      </c>
      <c r="C171" s="37">
        <v>1</v>
      </c>
      <c r="D171" s="38">
        <v>3</v>
      </c>
      <c r="E171" s="38">
        <v>1</v>
      </c>
      <c r="F171" s="38">
        <v>3</v>
      </c>
      <c r="G171" s="38">
        <v>1</v>
      </c>
      <c r="H171" s="38">
        <v>1</v>
      </c>
      <c r="I171" s="38">
        <v>1</v>
      </c>
      <c r="J171" s="38">
        <v>3</v>
      </c>
      <c r="K171" s="38">
        <v>2</v>
      </c>
      <c r="L171" s="38">
        <v>1</v>
      </c>
      <c r="M171" s="38">
        <v>2</v>
      </c>
      <c r="N171" s="38">
        <v>1</v>
      </c>
      <c r="O171" s="38">
        <v>2</v>
      </c>
      <c r="P171" s="38">
        <v>4</v>
      </c>
      <c r="Q171" s="38">
        <v>1</v>
      </c>
      <c r="R171" s="38">
        <v>2</v>
      </c>
      <c r="S171" s="38">
        <v>1</v>
      </c>
      <c r="T171" s="38">
        <v>7</v>
      </c>
      <c r="U171" s="36">
        <f t="shared" si="253"/>
        <v>37</v>
      </c>
      <c r="W171" s="32"/>
      <c r="X171" s="32"/>
    </row>
    <row r="172" spans="1:24" ht="14.25" hidden="1" outlineLevel="1" thickTop="1" thickBot="1">
      <c r="A172" s="19"/>
      <c r="B172" s="28">
        <v>4</v>
      </c>
      <c r="C172" s="37">
        <v>1</v>
      </c>
      <c r="D172" s="38">
        <v>2</v>
      </c>
      <c r="E172" s="38">
        <v>2</v>
      </c>
      <c r="F172" s="38">
        <v>1</v>
      </c>
      <c r="G172" s="38">
        <v>2</v>
      </c>
      <c r="H172" s="38">
        <v>5</v>
      </c>
      <c r="I172" s="38">
        <v>1</v>
      </c>
      <c r="J172" s="38">
        <v>1</v>
      </c>
      <c r="K172" s="38">
        <v>2</v>
      </c>
      <c r="L172" s="38">
        <v>1</v>
      </c>
      <c r="M172" s="38">
        <v>2</v>
      </c>
      <c r="N172" s="38">
        <v>3</v>
      </c>
      <c r="O172" s="38">
        <v>1</v>
      </c>
      <c r="P172" s="38">
        <v>2</v>
      </c>
      <c r="Q172" s="38">
        <v>3</v>
      </c>
      <c r="R172" s="38">
        <v>2</v>
      </c>
      <c r="S172" s="38">
        <v>4</v>
      </c>
      <c r="T172" s="38">
        <v>1</v>
      </c>
      <c r="U172" s="36">
        <f t="shared" si="253"/>
        <v>36</v>
      </c>
      <c r="W172" s="32"/>
      <c r="X172" s="32"/>
    </row>
    <row r="173" spans="1:24" ht="14.25" hidden="1" outlineLevel="1" thickTop="1" thickBot="1">
      <c r="A173" s="19"/>
      <c r="B173" s="28">
        <v>5</v>
      </c>
      <c r="C173" s="37">
        <v>1</v>
      </c>
      <c r="D173" s="38">
        <v>1</v>
      </c>
      <c r="E173" s="38">
        <v>2</v>
      </c>
      <c r="F173" s="38">
        <v>2</v>
      </c>
      <c r="G173" s="38">
        <v>3</v>
      </c>
      <c r="H173" s="38">
        <v>7</v>
      </c>
      <c r="I173" s="38">
        <v>1</v>
      </c>
      <c r="J173" s="38">
        <v>1</v>
      </c>
      <c r="K173" s="38">
        <v>2</v>
      </c>
      <c r="L173" s="38">
        <v>1</v>
      </c>
      <c r="M173" s="38">
        <v>2</v>
      </c>
      <c r="N173" s="38">
        <v>3</v>
      </c>
      <c r="O173" s="38">
        <v>2</v>
      </c>
      <c r="P173" s="38">
        <v>1</v>
      </c>
      <c r="Q173" s="38">
        <v>3</v>
      </c>
      <c r="R173" s="38">
        <v>2</v>
      </c>
      <c r="S173" s="38">
        <v>2</v>
      </c>
      <c r="T173" s="38">
        <v>2</v>
      </c>
      <c r="U173" s="36">
        <f t="shared" si="253"/>
        <v>38</v>
      </c>
      <c r="W173" s="32"/>
      <c r="X173" s="32"/>
    </row>
    <row r="174" spans="1:24" ht="14.25" collapsed="1" thickTop="1" thickBot="1">
      <c r="A174" s="19" t="s">
        <v>59</v>
      </c>
      <c r="B174" s="28">
        <f>COUNT(B175:B179)</f>
        <v>5</v>
      </c>
      <c r="C174" s="29">
        <f t="shared" ref="C174:U174" si="254">AVERAGE(C175:C179)</f>
        <v>1.2</v>
      </c>
      <c r="D174" s="29">
        <f t="shared" si="254"/>
        <v>1.6</v>
      </c>
      <c r="E174" s="29">
        <f t="shared" si="254"/>
        <v>1.6</v>
      </c>
      <c r="F174" s="29">
        <f t="shared" si="254"/>
        <v>5.2</v>
      </c>
      <c r="G174" s="29">
        <f t="shared" si="254"/>
        <v>1.2</v>
      </c>
      <c r="H174" s="29">
        <f t="shared" si="254"/>
        <v>2.2000000000000002</v>
      </c>
      <c r="I174" s="29">
        <f t="shared" si="254"/>
        <v>3.8</v>
      </c>
      <c r="J174" s="29">
        <f t="shared" si="254"/>
        <v>3.2</v>
      </c>
      <c r="K174" s="29">
        <f t="shared" si="254"/>
        <v>2</v>
      </c>
      <c r="L174" s="29">
        <f t="shared" si="254"/>
        <v>1.8</v>
      </c>
      <c r="M174" s="29">
        <f t="shared" si="254"/>
        <v>2.4</v>
      </c>
      <c r="N174" s="29">
        <f t="shared" si="254"/>
        <v>2.6</v>
      </c>
      <c r="O174" s="29">
        <f t="shared" si="254"/>
        <v>2.6</v>
      </c>
      <c r="P174" s="29">
        <f t="shared" si="254"/>
        <v>2.4</v>
      </c>
      <c r="Q174" s="29">
        <f t="shared" si="254"/>
        <v>1.8</v>
      </c>
      <c r="R174" s="29">
        <f t="shared" si="254"/>
        <v>1.4</v>
      </c>
      <c r="S174" s="29">
        <f t="shared" si="254"/>
        <v>2.8</v>
      </c>
      <c r="T174" s="29">
        <f t="shared" si="254"/>
        <v>1.6</v>
      </c>
      <c r="U174" s="30">
        <f t="shared" si="254"/>
        <v>41.4</v>
      </c>
      <c r="W174" s="31">
        <f>SUM(W175:W179)</f>
        <v>36</v>
      </c>
      <c r="X174" s="31"/>
    </row>
    <row r="175" spans="1:24" ht="14.25" hidden="1" outlineLevel="1" thickTop="1" thickBot="1">
      <c r="A175" s="19"/>
      <c r="B175" s="28">
        <v>1</v>
      </c>
      <c r="C175" s="37">
        <v>1</v>
      </c>
      <c r="D175" s="38">
        <v>1</v>
      </c>
      <c r="E175" s="38">
        <v>1</v>
      </c>
      <c r="F175" s="38">
        <v>3</v>
      </c>
      <c r="G175" s="38">
        <v>1</v>
      </c>
      <c r="H175" s="38">
        <v>5</v>
      </c>
      <c r="I175" s="38">
        <v>4</v>
      </c>
      <c r="J175" s="38">
        <v>7</v>
      </c>
      <c r="K175" s="38">
        <v>3</v>
      </c>
      <c r="L175" s="38">
        <v>2</v>
      </c>
      <c r="M175" s="38">
        <v>2</v>
      </c>
      <c r="N175" s="38">
        <v>2</v>
      </c>
      <c r="O175" s="38">
        <v>1</v>
      </c>
      <c r="P175" s="38">
        <v>2</v>
      </c>
      <c r="Q175" s="38">
        <v>2</v>
      </c>
      <c r="R175" s="38">
        <v>1</v>
      </c>
      <c r="S175" s="38">
        <v>2</v>
      </c>
      <c r="T175" s="38">
        <v>2</v>
      </c>
      <c r="U175" s="36">
        <f t="shared" ref="U175:U179" si="255">SUM(C175:T175)</f>
        <v>42</v>
      </c>
      <c r="W175" s="31">
        <v>18</v>
      </c>
      <c r="X175" s="32">
        <f>+W175</f>
        <v>18</v>
      </c>
    </row>
    <row r="176" spans="1:24" ht="14.25" hidden="1" outlineLevel="1" thickTop="1" thickBot="1">
      <c r="A176" s="19"/>
      <c r="B176" s="28">
        <v>2</v>
      </c>
      <c r="C176" s="37">
        <v>2</v>
      </c>
      <c r="D176" s="38">
        <v>1</v>
      </c>
      <c r="E176" s="38">
        <v>1</v>
      </c>
      <c r="F176" s="38">
        <v>2</v>
      </c>
      <c r="G176" s="38">
        <v>2</v>
      </c>
      <c r="H176" s="38">
        <v>1</v>
      </c>
      <c r="I176" s="38">
        <v>4</v>
      </c>
      <c r="J176" s="38">
        <v>1</v>
      </c>
      <c r="K176" s="38">
        <v>1</v>
      </c>
      <c r="L176" s="38">
        <v>1</v>
      </c>
      <c r="M176" s="38">
        <v>1</v>
      </c>
      <c r="N176" s="38">
        <v>3</v>
      </c>
      <c r="O176" s="38">
        <v>2</v>
      </c>
      <c r="P176" s="38">
        <v>2</v>
      </c>
      <c r="Q176" s="38">
        <v>2</v>
      </c>
      <c r="R176" s="38">
        <v>1</v>
      </c>
      <c r="S176" s="38">
        <v>1</v>
      </c>
      <c r="T176" s="38">
        <v>2</v>
      </c>
      <c r="U176" s="36">
        <f t="shared" si="255"/>
        <v>30</v>
      </c>
      <c r="W176" s="32"/>
      <c r="X176" s="32"/>
    </row>
    <row r="177" spans="1:24" ht="14.25" hidden="1" outlineLevel="1" thickTop="1" thickBot="1">
      <c r="A177" s="19"/>
      <c r="B177" s="28">
        <v>3</v>
      </c>
      <c r="C177" s="37">
        <v>1</v>
      </c>
      <c r="D177" s="38">
        <v>2</v>
      </c>
      <c r="E177" s="38">
        <v>1</v>
      </c>
      <c r="F177" s="38">
        <v>7</v>
      </c>
      <c r="G177" s="38">
        <v>1</v>
      </c>
      <c r="H177" s="38">
        <v>1</v>
      </c>
      <c r="I177" s="38">
        <v>2</v>
      </c>
      <c r="J177" s="38">
        <v>1</v>
      </c>
      <c r="K177" s="38">
        <v>1</v>
      </c>
      <c r="L177" s="38">
        <v>2</v>
      </c>
      <c r="M177" s="38">
        <v>3</v>
      </c>
      <c r="N177" s="38">
        <v>2</v>
      </c>
      <c r="O177" s="38">
        <v>2</v>
      </c>
      <c r="P177" s="38">
        <v>2</v>
      </c>
      <c r="Q177" s="38">
        <v>1</v>
      </c>
      <c r="R177" s="38">
        <v>1</v>
      </c>
      <c r="S177" s="38">
        <v>4</v>
      </c>
      <c r="T177" s="38">
        <v>2</v>
      </c>
      <c r="U177" s="36">
        <f t="shared" si="255"/>
        <v>36</v>
      </c>
      <c r="W177" s="32"/>
      <c r="X177" s="32"/>
    </row>
    <row r="178" spans="1:24" ht="14.25" hidden="1" outlineLevel="1" thickTop="1" thickBot="1">
      <c r="A178" s="19"/>
      <c r="B178" s="28">
        <v>4</v>
      </c>
      <c r="C178" s="37">
        <v>1</v>
      </c>
      <c r="D178" s="38">
        <v>2</v>
      </c>
      <c r="E178" s="38">
        <v>3</v>
      </c>
      <c r="F178" s="38">
        <v>7</v>
      </c>
      <c r="G178" s="38">
        <v>1</v>
      </c>
      <c r="H178" s="38">
        <v>2</v>
      </c>
      <c r="I178" s="38">
        <v>7</v>
      </c>
      <c r="J178" s="38">
        <v>3</v>
      </c>
      <c r="K178" s="38">
        <v>2</v>
      </c>
      <c r="L178" s="38">
        <v>2</v>
      </c>
      <c r="M178" s="38">
        <v>2</v>
      </c>
      <c r="N178" s="38">
        <v>3</v>
      </c>
      <c r="O178" s="38">
        <v>3</v>
      </c>
      <c r="P178" s="38">
        <v>3</v>
      </c>
      <c r="Q178" s="38">
        <v>3</v>
      </c>
      <c r="R178" s="38">
        <v>2</v>
      </c>
      <c r="S178" s="38">
        <v>2</v>
      </c>
      <c r="T178" s="38">
        <v>1</v>
      </c>
      <c r="U178" s="36">
        <f t="shared" si="255"/>
        <v>49</v>
      </c>
      <c r="W178" s="32"/>
      <c r="X178" s="32"/>
    </row>
    <row r="179" spans="1:24" ht="14.25" hidden="1" outlineLevel="1" thickTop="1" thickBot="1">
      <c r="A179" s="19"/>
      <c r="B179" s="28">
        <v>5</v>
      </c>
      <c r="C179" s="37">
        <v>1</v>
      </c>
      <c r="D179" s="38">
        <v>2</v>
      </c>
      <c r="E179" s="38">
        <v>2</v>
      </c>
      <c r="F179" s="38">
        <v>7</v>
      </c>
      <c r="G179" s="38">
        <v>1</v>
      </c>
      <c r="H179" s="38">
        <v>2</v>
      </c>
      <c r="I179" s="38">
        <v>2</v>
      </c>
      <c r="J179" s="38">
        <v>4</v>
      </c>
      <c r="K179" s="38">
        <v>3</v>
      </c>
      <c r="L179" s="38">
        <v>2</v>
      </c>
      <c r="M179" s="38">
        <v>4</v>
      </c>
      <c r="N179" s="38">
        <v>3</v>
      </c>
      <c r="O179" s="38">
        <v>5</v>
      </c>
      <c r="P179" s="38">
        <v>3</v>
      </c>
      <c r="Q179" s="38">
        <v>1</v>
      </c>
      <c r="R179" s="38">
        <v>2</v>
      </c>
      <c r="S179" s="38">
        <v>5</v>
      </c>
      <c r="T179" s="38">
        <v>1</v>
      </c>
      <c r="U179" s="36">
        <f t="shared" si="255"/>
        <v>50</v>
      </c>
      <c r="W179" s="31">
        <v>18</v>
      </c>
      <c r="X179" s="32">
        <f t="shared" ref="X179" si="256">+W179</f>
        <v>18</v>
      </c>
    </row>
    <row r="180" spans="1:24" ht="14.25" collapsed="1" thickTop="1" thickBot="1">
      <c r="A180" s="19" t="s">
        <v>5</v>
      </c>
      <c r="B180" s="30"/>
      <c r="C180" s="29">
        <f>AVERAGE(C6,C12,C18,C24,C30,C36,C42,C48,C54,C60,C66,C72,C78,C84,C90,C96,C102,C108,C114,C120,C126,C132,C138,C144,C150,C156,C162,C168,C174)</f>
        <v>1.193103448275862</v>
      </c>
      <c r="D180" s="29">
        <f t="shared" ref="D180:T180" si="257">AVERAGE(D6,D12,D18,D24,D30,D36,D42,D48,D54,D60,D66,D72,D78,D84,D90,D96,D102,D108,D114,D120,D126,D132,D138,D144,D150,D156,D162,D168,D174)</f>
        <v>1.5448275862068968</v>
      </c>
      <c r="E180" s="29">
        <f t="shared" si="257"/>
        <v>1.3103448275862069</v>
      </c>
      <c r="F180" s="29">
        <f t="shared" si="257"/>
        <v>2.2413793103448274</v>
      </c>
      <c r="G180" s="29">
        <f t="shared" si="257"/>
        <v>1.262068965517241</v>
      </c>
      <c r="H180" s="29">
        <f t="shared" si="257"/>
        <v>1.8551724137931036</v>
      </c>
      <c r="I180" s="29">
        <f t="shared" si="257"/>
        <v>1.7793103448275858</v>
      </c>
      <c r="J180" s="29">
        <f t="shared" si="257"/>
        <v>1.6827586206896554</v>
      </c>
      <c r="K180" s="29">
        <f t="shared" si="257"/>
        <v>1.5310344827586209</v>
      </c>
      <c r="L180" s="29">
        <f t="shared" si="257"/>
        <v>1.5724137931034483</v>
      </c>
      <c r="M180" s="29">
        <f t="shared" si="257"/>
        <v>1.8275862068965514</v>
      </c>
      <c r="N180" s="29">
        <f t="shared" si="257"/>
        <v>1.4965517241379307</v>
      </c>
      <c r="O180" s="29">
        <f t="shared" si="257"/>
        <v>1.9310344827586214</v>
      </c>
      <c r="P180" s="29">
        <f t="shared" si="257"/>
        <v>1.6344827586206891</v>
      </c>
      <c r="Q180" s="29">
        <f t="shared" si="257"/>
        <v>1.2482758620689651</v>
      </c>
      <c r="R180" s="29">
        <f t="shared" si="257"/>
        <v>1.4896551724137932</v>
      </c>
      <c r="S180" s="29">
        <f t="shared" si="257"/>
        <v>1.5931034482758621</v>
      </c>
      <c r="T180" s="29">
        <f t="shared" si="257"/>
        <v>1.5862068965517242</v>
      </c>
      <c r="U180" s="30">
        <f>AVERAGE(U6,U12,U18,U24,U30,U36,U42,U48,U54,U60,U66,U72,U78,U84,U90,U96,U102,U108,U114,U120,U126,U132,U138,U144,U150,U156,U162,U168,U174)</f>
        <v>28.779310344827586</v>
      </c>
      <c r="V180" s="46"/>
    </row>
    <row r="181" spans="1:24" ht="13.5" thickTop="1"/>
    <row r="182" spans="1:24">
      <c r="B182" s="47"/>
    </row>
  </sheetData>
  <mergeCells count="2">
    <mergeCell ref="A1:U1"/>
    <mergeCell ref="A3:U3"/>
  </mergeCells>
  <conditionalFormatting sqref="W30:X30 W48:X48 W66:X66 C48:T48 C30:T31 C66:T66 C35:T35 C180:T180">
    <cfRule type="cellIs" dxfId="821" priority="1208" stopIfTrue="1" operator="lessThan">
      <formula>20/18</formula>
    </cfRule>
    <cfRule type="cellIs" dxfId="820" priority="1209" stopIfTrue="1" operator="lessThan">
      <formula>25/18</formula>
    </cfRule>
    <cfRule type="cellIs" dxfId="819" priority="1210" stopIfTrue="1" operator="lessThan">
      <formula>30/18</formula>
    </cfRule>
  </conditionalFormatting>
  <conditionalFormatting sqref="U181:U65281 U2 U48 U30:U31 U4:U5 U66 U35 U51 U57 U69 U87 U171">
    <cfRule type="cellIs" dxfId="818" priority="1205" stopIfTrue="1" operator="lessThan">
      <formula>20</formula>
    </cfRule>
    <cfRule type="cellIs" dxfId="817" priority="1206" stopIfTrue="1" operator="lessThan">
      <formula>25</formula>
    </cfRule>
    <cfRule type="cellIs" dxfId="816" priority="1207" stopIfTrue="1" operator="lessThan">
      <formula>30</formula>
    </cfRule>
  </conditionalFormatting>
  <conditionalFormatting sqref="A1">
    <cfRule type="cellIs" dxfId="815" priority="1202" stopIfTrue="1" operator="lessThan">
      <formula>40</formula>
    </cfRule>
    <cfRule type="cellIs" dxfId="814" priority="1203" stopIfTrue="1" operator="lessThan">
      <formula>50</formula>
    </cfRule>
    <cfRule type="cellIs" dxfId="813" priority="1204" stopIfTrue="1" operator="lessThan">
      <formula>60</formula>
    </cfRule>
  </conditionalFormatting>
  <conditionalFormatting sqref="W48 W31 W66 W35 W57 W63 W81">
    <cfRule type="cellIs" dxfId="812" priority="1201" stopIfTrue="1" operator="equal">
      <formula>1</formula>
    </cfRule>
  </conditionalFormatting>
  <conditionalFormatting sqref="W72:X72 C72:T72">
    <cfRule type="cellIs" dxfId="811" priority="1198" stopIfTrue="1" operator="lessThan">
      <formula>20/18</formula>
    </cfRule>
    <cfRule type="cellIs" dxfId="810" priority="1199" stopIfTrue="1" operator="lessThan">
      <formula>25/18</formula>
    </cfRule>
    <cfRule type="cellIs" dxfId="809" priority="1200" stopIfTrue="1" operator="lessThan">
      <formula>30/18</formula>
    </cfRule>
  </conditionalFormatting>
  <conditionalFormatting sqref="U72 U76:U77">
    <cfRule type="cellIs" dxfId="808" priority="1195" stopIfTrue="1" operator="lessThan">
      <formula>20</formula>
    </cfRule>
    <cfRule type="cellIs" dxfId="807" priority="1196" stopIfTrue="1" operator="lessThan">
      <formula>25</formula>
    </cfRule>
    <cfRule type="cellIs" dxfId="806" priority="1197" stopIfTrue="1" operator="lessThan">
      <formula>30</formula>
    </cfRule>
  </conditionalFormatting>
  <conditionalFormatting sqref="W76:W77">
    <cfRule type="cellIs" dxfId="805" priority="1194" stopIfTrue="1" operator="equal">
      <formula>1</formula>
    </cfRule>
  </conditionalFormatting>
  <conditionalFormatting sqref="W54:X54 C54:T54">
    <cfRule type="cellIs" dxfId="804" priority="1191" stopIfTrue="1" operator="lessThan">
      <formula>20/18</formula>
    </cfRule>
    <cfRule type="cellIs" dxfId="803" priority="1192" stopIfTrue="1" operator="lessThan">
      <formula>25/18</formula>
    </cfRule>
    <cfRule type="cellIs" dxfId="802" priority="1193" stopIfTrue="1" operator="lessThan">
      <formula>30/18</formula>
    </cfRule>
  </conditionalFormatting>
  <conditionalFormatting sqref="U54 U58:U59">
    <cfRule type="cellIs" dxfId="801" priority="1188" stopIfTrue="1" operator="lessThan">
      <formula>20</formula>
    </cfRule>
    <cfRule type="cellIs" dxfId="800" priority="1189" stopIfTrue="1" operator="lessThan">
      <formula>25</formula>
    </cfRule>
    <cfRule type="cellIs" dxfId="799" priority="1190" stopIfTrue="1" operator="lessThan">
      <formula>30</formula>
    </cfRule>
  </conditionalFormatting>
  <conditionalFormatting sqref="W58:W59">
    <cfRule type="cellIs" dxfId="798" priority="1187" stopIfTrue="1" operator="equal">
      <formula>1</formula>
    </cfRule>
  </conditionalFormatting>
  <conditionalFormatting sqref="W60:X60 C60:T60">
    <cfRule type="cellIs" dxfId="797" priority="1184" stopIfTrue="1" operator="lessThan">
      <formula>20/18</formula>
    </cfRule>
    <cfRule type="cellIs" dxfId="796" priority="1185" stopIfTrue="1" operator="lessThan">
      <formula>25/18</formula>
    </cfRule>
    <cfRule type="cellIs" dxfId="795" priority="1186" stopIfTrue="1" operator="lessThan">
      <formula>30/18</formula>
    </cfRule>
  </conditionalFormatting>
  <conditionalFormatting sqref="U60 U64">
    <cfRule type="cellIs" dxfId="794" priority="1181" stopIfTrue="1" operator="lessThan">
      <formula>20</formula>
    </cfRule>
    <cfRule type="cellIs" dxfId="793" priority="1182" stopIfTrue="1" operator="lessThan">
      <formula>25</formula>
    </cfRule>
    <cfRule type="cellIs" dxfId="792" priority="1183" stopIfTrue="1" operator="lessThan">
      <formula>30</formula>
    </cfRule>
  </conditionalFormatting>
  <conditionalFormatting sqref="W64:W65">
    <cfRule type="cellIs" dxfId="791" priority="1180" stopIfTrue="1" operator="equal">
      <formula>1</formula>
    </cfRule>
  </conditionalFormatting>
  <conditionalFormatting sqref="W78:X78 C78:T78">
    <cfRule type="cellIs" dxfId="790" priority="1177" stopIfTrue="1" operator="lessThan">
      <formula>20/18</formula>
    </cfRule>
    <cfRule type="cellIs" dxfId="789" priority="1178" stopIfTrue="1" operator="lessThan">
      <formula>25/18</formula>
    </cfRule>
    <cfRule type="cellIs" dxfId="788" priority="1179" stopIfTrue="1" operator="lessThan">
      <formula>30/18</formula>
    </cfRule>
  </conditionalFormatting>
  <conditionalFormatting sqref="U78 U82">
    <cfRule type="cellIs" dxfId="787" priority="1174" stopIfTrue="1" operator="lessThan">
      <formula>20</formula>
    </cfRule>
    <cfRule type="cellIs" dxfId="786" priority="1175" stopIfTrue="1" operator="lessThan">
      <formula>25</formula>
    </cfRule>
    <cfRule type="cellIs" dxfId="785" priority="1176" stopIfTrue="1" operator="lessThan">
      <formula>30</formula>
    </cfRule>
  </conditionalFormatting>
  <conditionalFormatting sqref="W82:W83">
    <cfRule type="cellIs" dxfId="784" priority="1173" stopIfTrue="1" operator="equal">
      <formula>1</formula>
    </cfRule>
  </conditionalFormatting>
  <conditionalFormatting sqref="W84:X84 C84:T84">
    <cfRule type="cellIs" dxfId="783" priority="1158" stopIfTrue="1" operator="lessThan">
      <formula>20/18</formula>
    </cfRule>
    <cfRule type="cellIs" dxfId="782" priority="1159" stopIfTrue="1" operator="lessThan">
      <formula>25/18</formula>
    </cfRule>
    <cfRule type="cellIs" dxfId="781" priority="1160" stopIfTrue="1" operator="lessThan">
      <formula>30/18</formula>
    </cfRule>
  </conditionalFormatting>
  <conditionalFormatting sqref="U84 U88:U89">
    <cfRule type="cellIs" dxfId="780" priority="1155" stopIfTrue="1" operator="lessThan">
      <formula>20</formula>
    </cfRule>
    <cfRule type="cellIs" dxfId="779" priority="1156" stopIfTrue="1" operator="lessThan">
      <formula>25</formula>
    </cfRule>
    <cfRule type="cellIs" dxfId="778" priority="1157" stopIfTrue="1" operator="lessThan">
      <formula>30</formula>
    </cfRule>
  </conditionalFormatting>
  <conditionalFormatting sqref="W84">
    <cfRule type="cellIs" dxfId="777" priority="1154" stopIfTrue="1" operator="equal">
      <formula>1</formula>
    </cfRule>
  </conditionalFormatting>
  <conditionalFormatting sqref="W8:X8">
    <cfRule type="cellIs" dxfId="776" priority="805" stopIfTrue="1" operator="lessThan">
      <formula>20/18</formula>
    </cfRule>
    <cfRule type="cellIs" dxfId="775" priority="806" stopIfTrue="1" operator="lessThan">
      <formula>25/18</formula>
    </cfRule>
    <cfRule type="cellIs" dxfId="774" priority="807" stopIfTrue="1" operator="lessThan">
      <formula>30/18</formula>
    </cfRule>
  </conditionalFormatting>
  <conditionalFormatting sqref="U65">
    <cfRule type="cellIs" dxfId="773" priority="1148" stopIfTrue="1" operator="lessThan">
      <formula>20</formula>
    </cfRule>
    <cfRule type="cellIs" dxfId="772" priority="1149" stopIfTrue="1" operator="lessThan">
      <formula>25</formula>
    </cfRule>
    <cfRule type="cellIs" dxfId="771" priority="1150" stopIfTrue="1" operator="lessThan">
      <formula>30</formula>
    </cfRule>
  </conditionalFormatting>
  <conditionalFormatting sqref="U83">
    <cfRule type="cellIs" dxfId="770" priority="1142" stopIfTrue="1" operator="lessThan">
      <formula>20</formula>
    </cfRule>
    <cfRule type="cellIs" dxfId="769" priority="1143" stopIfTrue="1" operator="lessThan">
      <formula>25</formula>
    </cfRule>
    <cfRule type="cellIs" dxfId="768" priority="1144" stopIfTrue="1" operator="lessThan">
      <formula>30</formula>
    </cfRule>
  </conditionalFormatting>
  <conditionalFormatting sqref="W168:X168 C168:T168">
    <cfRule type="cellIs" dxfId="767" priority="1139" stopIfTrue="1" operator="lessThan">
      <formula>20/18</formula>
    </cfRule>
    <cfRule type="cellIs" dxfId="766" priority="1140" stopIfTrue="1" operator="lessThan">
      <formula>25/18</formula>
    </cfRule>
    <cfRule type="cellIs" dxfId="765" priority="1141" stopIfTrue="1" operator="lessThan">
      <formula>30/18</formula>
    </cfRule>
  </conditionalFormatting>
  <conditionalFormatting sqref="U168 U172:U173">
    <cfRule type="cellIs" dxfId="764" priority="1136" stopIfTrue="1" operator="lessThan">
      <formula>20</formula>
    </cfRule>
    <cfRule type="cellIs" dxfId="763" priority="1137" stopIfTrue="1" operator="lessThan">
      <formula>25</formula>
    </cfRule>
    <cfRule type="cellIs" dxfId="762" priority="1138" stopIfTrue="1" operator="lessThan">
      <formula>30</formula>
    </cfRule>
  </conditionalFormatting>
  <conditionalFormatting sqref="W168">
    <cfRule type="cellIs" dxfId="761" priority="1135" stopIfTrue="1" operator="equal">
      <formula>1</formula>
    </cfRule>
  </conditionalFormatting>
  <conditionalFormatting sqref="U70:U71">
    <cfRule type="cellIs" dxfId="760" priority="1129" stopIfTrue="1" operator="lessThan">
      <formula>20</formula>
    </cfRule>
    <cfRule type="cellIs" dxfId="759" priority="1130" stopIfTrue="1" operator="lessThan">
      <formula>25</formula>
    </cfRule>
    <cfRule type="cellIs" dxfId="758" priority="1131" stopIfTrue="1" operator="lessThan">
      <formula>30</formula>
    </cfRule>
  </conditionalFormatting>
  <conditionalFormatting sqref="W12:X13 C16:T16 C12:T12">
    <cfRule type="cellIs" dxfId="757" priority="1119" stopIfTrue="1" operator="lessThan">
      <formula>20/18</formula>
    </cfRule>
    <cfRule type="cellIs" dxfId="756" priority="1120" stopIfTrue="1" operator="lessThan">
      <formula>25/18</formula>
    </cfRule>
    <cfRule type="cellIs" dxfId="755" priority="1121" stopIfTrue="1" operator="lessThan">
      <formula>30/18</formula>
    </cfRule>
  </conditionalFormatting>
  <conditionalFormatting sqref="U12 U16">
    <cfRule type="cellIs" dxfId="754" priority="1116" stopIfTrue="1" operator="lessThan">
      <formula>20</formula>
    </cfRule>
    <cfRule type="cellIs" dxfId="753" priority="1117" stopIfTrue="1" operator="lessThan">
      <formula>25</formula>
    </cfRule>
    <cfRule type="cellIs" dxfId="752" priority="1118" stopIfTrue="1" operator="lessThan">
      <formula>30</formula>
    </cfRule>
  </conditionalFormatting>
  <conditionalFormatting sqref="W12:W13">
    <cfRule type="cellIs" dxfId="751" priority="1115" stopIfTrue="1" operator="equal">
      <formula>1</formula>
    </cfRule>
  </conditionalFormatting>
  <conditionalFormatting sqref="U52:U53">
    <cfRule type="cellIs" dxfId="750" priority="1109" stopIfTrue="1" operator="lessThan">
      <formula>20</formula>
    </cfRule>
    <cfRule type="cellIs" dxfId="749" priority="1110" stopIfTrue="1" operator="lessThan">
      <formula>25</formula>
    </cfRule>
    <cfRule type="cellIs" dxfId="748" priority="1111" stopIfTrue="1" operator="lessThan">
      <formula>30</formula>
    </cfRule>
  </conditionalFormatting>
  <conditionalFormatting sqref="W24:X24 C24:T25 C29:T29">
    <cfRule type="cellIs" dxfId="747" priority="1093" stopIfTrue="1" operator="lessThan">
      <formula>20/18</formula>
    </cfRule>
    <cfRule type="cellIs" dxfId="746" priority="1094" stopIfTrue="1" operator="lessThan">
      <formula>25/18</formula>
    </cfRule>
    <cfRule type="cellIs" dxfId="745" priority="1095" stopIfTrue="1" operator="lessThan">
      <formula>30/18</formula>
    </cfRule>
  </conditionalFormatting>
  <conditionalFormatting sqref="U24:U25 U29">
    <cfRule type="cellIs" dxfId="744" priority="1090" stopIfTrue="1" operator="lessThan">
      <formula>20</formula>
    </cfRule>
    <cfRule type="cellIs" dxfId="743" priority="1091" stopIfTrue="1" operator="lessThan">
      <formula>25</formula>
    </cfRule>
    <cfRule type="cellIs" dxfId="742" priority="1092" stopIfTrue="1" operator="lessThan">
      <formula>30</formula>
    </cfRule>
  </conditionalFormatting>
  <conditionalFormatting sqref="W25 W29">
    <cfRule type="cellIs" dxfId="741" priority="1089" stopIfTrue="1" operator="equal">
      <formula>1</formula>
    </cfRule>
  </conditionalFormatting>
  <conditionalFormatting sqref="W18:X18 C18:T19">
    <cfRule type="cellIs" dxfId="740" priority="1086" stopIfTrue="1" operator="lessThan">
      <formula>20/18</formula>
    </cfRule>
    <cfRule type="cellIs" dxfId="739" priority="1087" stopIfTrue="1" operator="lessThan">
      <formula>25/18</formula>
    </cfRule>
    <cfRule type="cellIs" dxfId="738" priority="1088" stopIfTrue="1" operator="lessThan">
      <formula>30/18</formula>
    </cfRule>
  </conditionalFormatting>
  <conditionalFormatting sqref="U18:U19">
    <cfRule type="cellIs" dxfId="737" priority="1083" stopIfTrue="1" operator="lessThan">
      <formula>20</formula>
    </cfRule>
    <cfRule type="cellIs" dxfId="736" priority="1084" stopIfTrue="1" operator="lessThan">
      <formula>25</formula>
    </cfRule>
    <cfRule type="cellIs" dxfId="735" priority="1085" stopIfTrue="1" operator="lessThan">
      <formula>30</formula>
    </cfRule>
  </conditionalFormatting>
  <conditionalFormatting sqref="W18">
    <cfRule type="cellIs" dxfId="734" priority="1082" stopIfTrue="1" operator="equal">
      <formula>1</formula>
    </cfRule>
  </conditionalFormatting>
  <conditionalFormatting sqref="C17:T17">
    <cfRule type="cellIs" dxfId="733" priority="1058" stopIfTrue="1" operator="lessThan">
      <formula>20/18</formula>
    </cfRule>
    <cfRule type="cellIs" dxfId="732" priority="1059" stopIfTrue="1" operator="lessThan">
      <formula>25/18</formula>
    </cfRule>
    <cfRule type="cellIs" dxfId="731" priority="1060" stopIfTrue="1" operator="lessThan">
      <formula>30/18</formula>
    </cfRule>
  </conditionalFormatting>
  <conditionalFormatting sqref="U17">
    <cfRule type="cellIs" dxfId="730" priority="1055" stopIfTrue="1" operator="lessThan">
      <formula>20</formula>
    </cfRule>
    <cfRule type="cellIs" dxfId="729" priority="1056" stopIfTrue="1" operator="lessThan">
      <formula>25</formula>
    </cfRule>
    <cfRule type="cellIs" dxfId="728" priority="1057" stopIfTrue="1" operator="lessThan">
      <formula>30</formula>
    </cfRule>
  </conditionalFormatting>
  <conditionalFormatting sqref="C23:T23">
    <cfRule type="cellIs" dxfId="727" priority="1052" stopIfTrue="1" operator="lessThan">
      <formula>20/18</formula>
    </cfRule>
    <cfRule type="cellIs" dxfId="726" priority="1053" stopIfTrue="1" operator="lessThan">
      <formula>25/18</formula>
    </cfRule>
    <cfRule type="cellIs" dxfId="725" priority="1054" stopIfTrue="1" operator="lessThan">
      <formula>30/18</formula>
    </cfRule>
  </conditionalFormatting>
  <conditionalFormatting sqref="U23">
    <cfRule type="cellIs" dxfId="724" priority="1049" stopIfTrue="1" operator="lessThan">
      <formula>20</formula>
    </cfRule>
    <cfRule type="cellIs" dxfId="723" priority="1050" stopIfTrue="1" operator="lessThan">
      <formula>25</formula>
    </cfRule>
    <cfRule type="cellIs" dxfId="722" priority="1051" stopIfTrue="1" operator="lessThan">
      <formula>30</formula>
    </cfRule>
  </conditionalFormatting>
  <conditionalFormatting sqref="C13:T13">
    <cfRule type="cellIs" dxfId="721" priority="1039" stopIfTrue="1" operator="lessThan">
      <formula>20/18</formula>
    </cfRule>
    <cfRule type="cellIs" dxfId="720" priority="1040" stopIfTrue="1" operator="lessThan">
      <formula>25/18</formula>
    </cfRule>
    <cfRule type="cellIs" dxfId="719" priority="1041" stopIfTrue="1" operator="lessThan">
      <formula>30/18</formula>
    </cfRule>
  </conditionalFormatting>
  <conditionalFormatting sqref="U13">
    <cfRule type="cellIs" dxfId="718" priority="1036" stopIfTrue="1" operator="lessThan">
      <formula>20</formula>
    </cfRule>
    <cfRule type="cellIs" dxfId="717" priority="1037" stopIfTrue="1" operator="lessThan">
      <formula>25</formula>
    </cfRule>
    <cfRule type="cellIs" dxfId="716" priority="1038" stopIfTrue="1" operator="lessThan">
      <formula>30</formula>
    </cfRule>
  </conditionalFormatting>
  <conditionalFormatting sqref="W6:X6 C6:T7">
    <cfRule type="cellIs" dxfId="715" priority="1027" stopIfTrue="1" operator="lessThan">
      <formula>20/18</formula>
    </cfRule>
    <cfRule type="cellIs" dxfId="714" priority="1028" stopIfTrue="1" operator="lessThan">
      <formula>25/18</formula>
    </cfRule>
    <cfRule type="cellIs" dxfId="713" priority="1029" stopIfTrue="1" operator="lessThan">
      <formula>30/18</formula>
    </cfRule>
  </conditionalFormatting>
  <conditionalFormatting sqref="U6:U7">
    <cfRule type="cellIs" dxfId="712" priority="1024" stopIfTrue="1" operator="lessThan">
      <formula>20</formula>
    </cfRule>
    <cfRule type="cellIs" dxfId="711" priority="1025" stopIfTrue="1" operator="lessThan">
      <formula>25</formula>
    </cfRule>
    <cfRule type="cellIs" dxfId="710" priority="1026" stopIfTrue="1" operator="lessThan">
      <formula>30</formula>
    </cfRule>
  </conditionalFormatting>
  <conditionalFormatting sqref="W6">
    <cfRule type="cellIs" dxfId="709" priority="1023" stopIfTrue="1" operator="equal">
      <formula>1</formula>
    </cfRule>
  </conditionalFormatting>
  <conditionalFormatting sqref="C11:T11">
    <cfRule type="cellIs" dxfId="708" priority="1020" stopIfTrue="1" operator="lessThan">
      <formula>20/18</formula>
    </cfRule>
    <cfRule type="cellIs" dxfId="707" priority="1021" stopIfTrue="1" operator="lessThan">
      <formula>25/18</formula>
    </cfRule>
    <cfRule type="cellIs" dxfId="706" priority="1022" stopIfTrue="1" operator="lessThan">
      <formula>30/18</formula>
    </cfRule>
  </conditionalFormatting>
  <conditionalFormatting sqref="U11">
    <cfRule type="cellIs" dxfId="705" priority="1017" stopIfTrue="1" operator="lessThan">
      <formula>20</formula>
    </cfRule>
    <cfRule type="cellIs" dxfId="704" priority="1018" stopIfTrue="1" operator="lessThan">
      <formula>25</formula>
    </cfRule>
    <cfRule type="cellIs" dxfId="703" priority="1019" stopIfTrue="1" operator="lessThan">
      <formula>30</formula>
    </cfRule>
  </conditionalFormatting>
  <conditionalFormatting sqref="W36:X36 C36:T37 C41:T41">
    <cfRule type="cellIs" dxfId="702" priority="672" stopIfTrue="1" operator="lessThan">
      <formula>20/18</formula>
    </cfRule>
    <cfRule type="cellIs" dxfId="701" priority="673" stopIfTrue="1" operator="lessThan">
      <formula>25/18</formula>
    </cfRule>
    <cfRule type="cellIs" dxfId="700" priority="674" stopIfTrue="1" operator="lessThan">
      <formula>30/18</formula>
    </cfRule>
  </conditionalFormatting>
  <conditionalFormatting sqref="U49:U50">
    <cfRule type="cellIs" dxfId="699" priority="1011" stopIfTrue="1" operator="lessThan">
      <formula>20</formula>
    </cfRule>
    <cfRule type="cellIs" dxfId="698" priority="1012" stopIfTrue="1" operator="lessThan">
      <formula>25</formula>
    </cfRule>
    <cfRule type="cellIs" dxfId="697" priority="1013" stopIfTrue="1" operator="lessThan">
      <formula>30</formula>
    </cfRule>
  </conditionalFormatting>
  <conditionalFormatting sqref="C51:T51">
    <cfRule type="cellIs" dxfId="696" priority="506" stopIfTrue="1" operator="lessThan">
      <formula>20/18</formula>
    </cfRule>
    <cfRule type="cellIs" dxfId="695" priority="507" stopIfTrue="1" operator="lessThan">
      <formula>25/18</formula>
    </cfRule>
    <cfRule type="cellIs" dxfId="694" priority="508" stopIfTrue="1" operator="lessThan">
      <formula>30/18</formula>
    </cfRule>
  </conditionalFormatting>
  <conditionalFormatting sqref="U67:U68">
    <cfRule type="cellIs" dxfId="693" priority="1005" stopIfTrue="1" operator="lessThan">
      <formula>20</formula>
    </cfRule>
    <cfRule type="cellIs" dxfId="692" priority="1006" stopIfTrue="1" operator="lessThan">
      <formula>25</formula>
    </cfRule>
    <cfRule type="cellIs" dxfId="691" priority="1007" stopIfTrue="1" operator="lessThan">
      <formula>30</formula>
    </cfRule>
  </conditionalFormatting>
  <conditionalFormatting sqref="C63:T63">
    <cfRule type="cellIs" dxfId="690" priority="476" stopIfTrue="1" operator="lessThan">
      <formula>20/18</formula>
    </cfRule>
    <cfRule type="cellIs" dxfId="689" priority="477" stopIfTrue="1" operator="lessThan">
      <formula>25/18</formula>
    </cfRule>
    <cfRule type="cellIs" dxfId="688" priority="478" stopIfTrue="1" operator="lessThan">
      <formula>30/18</formula>
    </cfRule>
  </conditionalFormatting>
  <conditionalFormatting sqref="U55:U56">
    <cfRule type="cellIs" dxfId="687" priority="999" stopIfTrue="1" operator="lessThan">
      <formula>20</formula>
    </cfRule>
    <cfRule type="cellIs" dxfId="686" priority="1000" stopIfTrue="1" operator="lessThan">
      <formula>25</formula>
    </cfRule>
    <cfRule type="cellIs" dxfId="685" priority="1001" stopIfTrue="1" operator="lessThan">
      <formula>30</formula>
    </cfRule>
  </conditionalFormatting>
  <conditionalFormatting sqref="W55:W56">
    <cfRule type="cellIs" dxfId="684" priority="998" stopIfTrue="1" operator="equal">
      <formula>1</formula>
    </cfRule>
  </conditionalFormatting>
  <conditionalFormatting sqref="C32:T32">
    <cfRule type="cellIs" dxfId="683" priority="741" stopIfTrue="1" operator="lessThan">
      <formula>20/18</formula>
    </cfRule>
    <cfRule type="cellIs" dxfId="682" priority="742" stopIfTrue="1" operator="lessThan">
      <formula>25/18</formula>
    </cfRule>
    <cfRule type="cellIs" dxfId="681" priority="743" stopIfTrue="1" operator="lessThan">
      <formula>30/18</formula>
    </cfRule>
  </conditionalFormatting>
  <conditionalFormatting sqref="U79">
    <cfRule type="cellIs" dxfId="680" priority="992" stopIfTrue="1" operator="lessThan">
      <formula>20</formula>
    </cfRule>
    <cfRule type="cellIs" dxfId="679" priority="993" stopIfTrue="1" operator="lessThan">
      <formula>25</formula>
    </cfRule>
    <cfRule type="cellIs" dxfId="678" priority="994" stopIfTrue="1" operator="lessThan">
      <formula>30</formula>
    </cfRule>
  </conditionalFormatting>
  <conditionalFormatting sqref="W79:W80">
    <cfRule type="cellIs" dxfId="677" priority="991" stopIfTrue="1" operator="equal">
      <formula>1</formula>
    </cfRule>
  </conditionalFormatting>
  <conditionalFormatting sqref="U80">
    <cfRule type="cellIs" dxfId="676" priority="985" stopIfTrue="1" operator="lessThan">
      <formula>20</formula>
    </cfRule>
    <cfRule type="cellIs" dxfId="675" priority="986" stopIfTrue="1" operator="lessThan">
      <formula>25</formula>
    </cfRule>
    <cfRule type="cellIs" dxfId="674" priority="987" stopIfTrue="1" operator="lessThan">
      <formula>30</formula>
    </cfRule>
  </conditionalFormatting>
  <conditionalFormatting sqref="C44:T44">
    <cfRule type="cellIs" dxfId="673" priority="524" stopIfTrue="1" operator="lessThan">
      <formula>20/18</formula>
    </cfRule>
    <cfRule type="cellIs" dxfId="672" priority="525" stopIfTrue="1" operator="lessThan">
      <formula>25/18</formula>
    </cfRule>
    <cfRule type="cellIs" dxfId="671" priority="526" stopIfTrue="1" operator="lessThan">
      <formula>30/18</formula>
    </cfRule>
  </conditionalFormatting>
  <conditionalFormatting sqref="U61">
    <cfRule type="cellIs" dxfId="670" priority="979" stopIfTrue="1" operator="lessThan">
      <formula>20</formula>
    </cfRule>
    <cfRule type="cellIs" dxfId="669" priority="980" stopIfTrue="1" operator="lessThan">
      <formula>25</formula>
    </cfRule>
    <cfRule type="cellIs" dxfId="668" priority="981" stopIfTrue="1" operator="lessThan">
      <formula>30</formula>
    </cfRule>
  </conditionalFormatting>
  <conditionalFormatting sqref="W61:W62">
    <cfRule type="cellIs" dxfId="667" priority="978" stopIfTrue="1" operator="equal">
      <formula>1</formula>
    </cfRule>
  </conditionalFormatting>
  <conditionalFormatting sqref="U62">
    <cfRule type="cellIs" dxfId="666" priority="972" stopIfTrue="1" operator="lessThan">
      <formula>20</formula>
    </cfRule>
    <cfRule type="cellIs" dxfId="665" priority="973" stopIfTrue="1" operator="lessThan">
      <formula>25</formula>
    </cfRule>
    <cfRule type="cellIs" dxfId="664" priority="974" stopIfTrue="1" operator="lessThan">
      <formula>30</formula>
    </cfRule>
  </conditionalFormatting>
  <conditionalFormatting sqref="C9:T9">
    <cfRule type="cellIs" dxfId="663" priority="795" stopIfTrue="1" operator="lessThan">
      <formula>20/18</formula>
    </cfRule>
    <cfRule type="cellIs" dxfId="662" priority="796" stopIfTrue="1" operator="lessThan">
      <formula>25/18</formula>
    </cfRule>
    <cfRule type="cellIs" dxfId="661" priority="797" stopIfTrue="1" operator="lessThan">
      <formula>30/18</formula>
    </cfRule>
  </conditionalFormatting>
  <conditionalFormatting sqref="U169:U170">
    <cfRule type="cellIs" dxfId="660" priority="966" stopIfTrue="1" operator="lessThan">
      <formula>20</formula>
    </cfRule>
    <cfRule type="cellIs" dxfId="659" priority="967" stopIfTrue="1" operator="lessThan">
      <formula>25</formula>
    </cfRule>
    <cfRule type="cellIs" dxfId="658" priority="968" stopIfTrue="1" operator="lessThan">
      <formula>30</formula>
    </cfRule>
  </conditionalFormatting>
  <conditionalFormatting sqref="C27:T27">
    <cfRule type="cellIs" dxfId="657" priority="753" stopIfTrue="1" operator="lessThan">
      <formula>20/18</formula>
    </cfRule>
    <cfRule type="cellIs" dxfId="656" priority="754" stopIfTrue="1" operator="lessThan">
      <formula>25/18</formula>
    </cfRule>
    <cfRule type="cellIs" dxfId="655" priority="755" stopIfTrue="1" operator="lessThan">
      <formula>30/18</formula>
    </cfRule>
  </conditionalFormatting>
  <conditionalFormatting sqref="U73:U75">
    <cfRule type="cellIs" dxfId="654" priority="960" stopIfTrue="1" operator="lessThan">
      <formula>20</formula>
    </cfRule>
    <cfRule type="cellIs" dxfId="653" priority="961" stopIfTrue="1" operator="lessThan">
      <formula>25</formula>
    </cfRule>
    <cfRule type="cellIs" dxfId="652" priority="962" stopIfTrue="1" operator="lessThan">
      <formula>30</formula>
    </cfRule>
  </conditionalFormatting>
  <conditionalFormatting sqref="W73:W75">
    <cfRule type="cellIs" dxfId="651" priority="959" stopIfTrue="1" operator="equal">
      <formula>1</formula>
    </cfRule>
  </conditionalFormatting>
  <conditionalFormatting sqref="C46:T46">
    <cfRule type="cellIs" dxfId="650" priority="518" stopIfTrue="1" operator="lessThan">
      <formula>20/18</formula>
    </cfRule>
    <cfRule type="cellIs" dxfId="649" priority="519" stopIfTrue="1" operator="lessThan">
      <formula>25/18</formula>
    </cfRule>
    <cfRule type="cellIs" dxfId="648" priority="520" stopIfTrue="1" operator="lessThan">
      <formula>30/18</formula>
    </cfRule>
  </conditionalFormatting>
  <conditionalFormatting sqref="U85:U86">
    <cfRule type="cellIs" dxfId="647" priority="953" stopIfTrue="1" operator="lessThan">
      <formula>20</formula>
    </cfRule>
    <cfRule type="cellIs" dxfId="646" priority="954" stopIfTrue="1" operator="lessThan">
      <formula>25</formula>
    </cfRule>
    <cfRule type="cellIs" dxfId="645" priority="955" stopIfTrue="1" operator="lessThan">
      <formula>30</formula>
    </cfRule>
  </conditionalFormatting>
  <conditionalFormatting sqref="W179">
    <cfRule type="cellIs" dxfId="644" priority="926" stopIfTrue="1" operator="equal">
      <formula>1</formula>
    </cfRule>
  </conditionalFormatting>
  <conditionalFormatting sqref="W174:X174 C174:T174">
    <cfRule type="cellIs" dxfId="643" priority="937" stopIfTrue="1" operator="lessThan">
      <formula>20/18</formula>
    </cfRule>
    <cfRule type="cellIs" dxfId="642" priority="938" stopIfTrue="1" operator="lessThan">
      <formula>25/18</formula>
    </cfRule>
    <cfRule type="cellIs" dxfId="641" priority="939" stopIfTrue="1" operator="lessThan">
      <formula>30/18</formula>
    </cfRule>
  </conditionalFormatting>
  <conditionalFormatting sqref="U174:U175">
    <cfRule type="cellIs" dxfId="640" priority="934" stopIfTrue="1" operator="lessThan">
      <formula>20</formula>
    </cfRule>
    <cfRule type="cellIs" dxfId="639" priority="935" stopIfTrue="1" operator="lessThan">
      <formula>25</formula>
    </cfRule>
    <cfRule type="cellIs" dxfId="638" priority="936" stopIfTrue="1" operator="lessThan">
      <formula>30</formula>
    </cfRule>
  </conditionalFormatting>
  <conditionalFormatting sqref="W175">
    <cfRule type="cellIs" dxfId="637" priority="933" stopIfTrue="1" operator="equal">
      <formula>1</formula>
    </cfRule>
  </conditionalFormatting>
  <conditionalFormatting sqref="C58:T58">
    <cfRule type="cellIs" dxfId="636" priority="488" stopIfTrue="1" operator="lessThan">
      <formula>20/18</formula>
    </cfRule>
    <cfRule type="cellIs" dxfId="635" priority="489" stopIfTrue="1" operator="lessThan">
      <formula>25/18</formula>
    </cfRule>
    <cfRule type="cellIs" dxfId="634" priority="490" stopIfTrue="1" operator="lessThan">
      <formula>30/18</formula>
    </cfRule>
  </conditionalFormatting>
  <conditionalFormatting sqref="U179">
    <cfRule type="cellIs" dxfId="633" priority="927" stopIfTrue="1" operator="lessThan">
      <formula>20</formula>
    </cfRule>
    <cfRule type="cellIs" dxfId="632" priority="928" stopIfTrue="1" operator="lessThan">
      <formula>25</formula>
    </cfRule>
    <cfRule type="cellIs" dxfId="631" priority="929" stopIfTrue="1" operator="lessThan">
      <formula>30</formula>
    </cfRule>
  </conditionalFormatting>
  <conditionalFormatting sqref="C14:T14">
    <cfRule type="cellIs" dxfId="630" priority="902" stopIfTrue="1" operator="lessThan">
      <formula>20/18</formula>
    </cfRule>
    <cfRule type="cellIs" dxfId="629" priority="903" stopIfTrue="1" operator="lessThan">
      <formula>25/18</formula>
    </cfRule>
    <cfRule type="cellIs" dxfId="628" priority="904" stopIfTrue="1" operator="lessThan">
      <formula>30/18</formula>
    </cfRule>
  </conditionalFormatting>
  <conditionalFormatting sqref="U14">
    <cfRule type="cellIs" dxfId="627" priority="899" stopIfTrue="1" operator="lessThan">
      <formula>20</formula>
    </cfRule>
    <cfRule type="cellIs" dxfId="626" priority="900" stopIfTrue="1" operator="lessThan">
      <formula>25</formula>
    </cfRule>
    <cfRule type="cellIs" dxfId="625" priority="901" stopIfTrue="1" operator="lessThan">
      <formula>30</formula>
    </cfRule>
  </conditionalFormatting>
  <conditionalFormatting sqref="C15:T15">
    <cfRule type="cellIs" dxfId="624" priority="896" stopIfTrue="1" operator="lessThan">
      <formula>20/18</formula>
    </cfRule>
    <cfRule type="cellIs" dxfId="623" priority="897" stopIfTrue="1" operator="lessThan">
      <formula>25/18</formula>
    </cfRule>
    <cfRule type="cellIs" dxfId="622" priority="898" stopIfTrue="1" operator="lessThan">
      <formula>30/18</formula>
    </cfRule>
  </conditionalFormatting>
  <conditionalFormatting sqref="U15">
    <cfRule type="cellIs" dxfId="621" priority="893" stopIfTrue="1" operator="lessThan">
      <formula>20</formula>
    </cfRule>
    <cfRule type="cellIs" dxfId="620" priority="894" stopIfTrue="1" operator="lessThan">
      <formula>25</formula>
    </cfRule>
    <cfRule type="cellIs" dxfId="619" priority="895" stopIfTrue="1" operator="lessThan">
      <formula>30</formula>
    </cfRule>
  </conditionalFormatting>
  <conditionalFormatting sqref="C50:T50">
    <cfRule type="cellIs" dxfId="618" priority="509" stopIfTrue="1" operator="lessThan">
      <formula>20/18</formula>
    </cfRule>
    <cfRule type="cellIs" dxfId="617" priority="510" stopIfTrue="1" operator="lessThan">
      <formula>25/18</formula>
    </cfRule>
    <cfRule type="cellIs" dxfId="616" priority="511" stopIfTrue="1" operator="lessThan">
      <formula>30/18</formula>
    </cfRule>
  </conditionalFormatting>
  <conditionalFormatting sqref="U63">
    <cfRule type="cellIs" dxfId="615" priority="880" stopIfTrue="1" operator="lessThan">
      <formula>20</formula>
    </cfRule>
    <cfRule type="cellIs" dxfId="614" priority="881" stopIfTrue="1" operator="lessThan">
      <formula>25</formula>
    </cfRule>
    <cfRule type="cellIs" dxfId="613" priority="882" stopIfTrue="1" operator="lessThan">
      <formula>30</formula>
    </cfRule>
  </conditionalFormatting>
  <conditionalFormatting sqref="W42:X42 C42:T42">
    <cfRule type="cellIs" dxfId="612" priority="877" stopIfTrue="1" operator="lessThan">
      <formula>20/18</formula>
    </cfRule>
    <cfRule type="cellIs" dxfId="611" priority="878" stopIfTrue="1" operator="lessThan">
      <formula>25/18</formula>
    </cfRule>
    <cfRule type="cellIs" dxfId="610" priority="879" stopIfTrue="1" operator="lessThan">
      <formula>30/18</formula>
    </cfRule>
  </conditionalFormatting>
  <conditionalFormatting sqref="U42:U43 U47">
    <cfRule type="cellIs" dxfId="609" priority="874" stopIfTrue="1" operator="lessThan">
      <formula>20</formula>
    </cfRule>
    <cfRule type="cellIs" dxfId="608" priority="875" stopIfTrue="1" operator="lessThan">
      <formula>25</formula>
    </cfRule>
    <cfRule type="cellIs" dxfId="607" priority="876" stopIfTrue="1" operator="lessThan">
      <formula>30</formula>
    </cfRule>
  </conditionalFormatting>
  <conditionalFormatting sqref="W43 W47">
    <cfRule type="cellIs" dxfId="606" priority="873" stopIfTrue="1" operator="equal">
      <formula>1</formula>
    </cfRule>
  </conditionalFormatting>
  <conditionalFormatting sqref="C40:T40">
    <cfRule type="cellIs" dxfId="605" priority="665" stopIfTrue="1" operator="lessThan">
      <formula>20/18</formula>
    </cfRule>
    <cfRule type="cellIs" dxfId="604" priority="666" stopIfTrue="1" operator="lessThan">
      <formula>25/18</formula>
    </cfRule>
    <cfRule type="cellIs" dxfId="603" priority="667" stopIfTrue="1" operator="lessThan">
      <formula>30/18</formula>
    </cfRule>
  </conditionalFormatting>
  <conditionalFormatting sqref="U81">
    <cfRule type="cellIs" dxfId="602" priority="860" stopIfTrue="1" operator="lessThan">
      <formula>20</formula>
    </cfRule>
    <cfRule type="cellIs" dxfId="601" priority="861" stopIfTrue="1" operator="lessThan">
      <formula>25</formula>
    </cfRule>
    <cfRule type="cellIs" dxfId="600" priority="862" stopIfTrue="1" operator="lessThan">
      <formula>30</formula>
    </cfRule>
  </conditionalFormatting>
  <conditionalFormatting sqref="C20:T20">
    <cfRule type="cellIs" dxfId="599" priority="777" stopIfTrue="1" operator="lessThan">
      <formula>20/18</formula>
    </cfRule>
    <cfRule type="cellIs" dxfId="598" priority="778" stopIfTrue="1" operator="lessThan">
      <formula>25/18</formula>
    </cfRule>
    <cfRule type="cellIs" dxfId="597" priority="779" stopIfTrue="1" operator="lessThan">
      <formula>30/18</formula>
    </cfRule>
  </conditionalFormatting>
  <conditionalFormatting sqref="W8">
    <cfRule type="cellIs" dxfId="596" priority="804" stopIfTrue="1" operator="equal">
      <formula>1</formula>
    </cfRule>
  </conditionalFormatting>
  <conditionalFormatting sqref="C8:T8">
    <cfRule type="cellIs" dxfId="595" priority="801" stopIfTrue="1" operator="lessThan">
      <formula>20/18</formula>
    </cfRule>
    <cfRule type="cellIs" dxfId="594" priority="802" stopIfTrue="1" operator="lessThan">
      <formula>25/18</formula>
    </cfRule>
    <cfRule type="cellIs" dxfId="593" priority="803" stopIfTrue="1" operator="lessThan">
      <formula>30/18</formula>
    </cfRule>
  </conditionalFormatting>
  <conditionalFormatting sqref="U8">
    <cfRule type="cellIs" dxfId="592" priority="798" stopIfTrue="1" operator="lessThan">
      <formula>20</formula>
    </cfRule>
    <cfRule type="cellIs" dxfId="591" priority="799" stopIfTrue="1" operator="lessThan">
      <formula>25</formula>
    </cfRule>
    <cfRule type="cellIs" dxfId="590" priority="800" stopIfTrue="1" operator="lessThan">
      <formula>30</formula>
    </cfRule>
  </conditionalFormatting>
  <conditionalFormatting sqref="C47:T47">
    <cfRule type="cellIs" dxfId="589" priority="515" stopIfTrue="1" operator="lessThan">
      <formula>20/18</formula>
    </cfRule>
    <cfRule type="cellIs" dxfId="588" priority="516" stopIfTrue="1" operator="lessThan">
      <formula>25/18</formula>
    </cfRule>
    <cfRule type="cellIs" dxfId="587" priority="517" stopIfTrue="1" operator="lessThan">
      <formula>30/18</formula>
    </cfRule>
  </conditionalFormatting>
  <conditionalFormatting sqref="U9">
    <cfRule type="cellIs" dxfId="586" priority="792" stopIfTrue="1" operator="lessThan">
      <formula>20</formula>
    </cfRule>
    <cfRule type="cellIs" dxfId="585" priority="793" stopIfTrue="1" operator="lessThan">
      <formula>25</formula>
    </cfRule>
    <cfRule type="cellIs" dxfId="584" priority="794" stopIfTrue="1" operator="lessThan">
      <formula>30</formula>
    </cfRule>
  </conditionalFormatting>
  <conditionalFormatting sqref="C10:T10">
    <cfRule type="cellIs" dxfId="583" priority="789" stopIfTrue="1" operator="lessThan">
      <formula>20/18</formula>
    </cfRule>
    <cfRule type="cellIs" dxfId="582" priority="790" stopIfTrue="1" operator="lessThan">
      <formula>25/18</formula>
    </cfRule>
    <cfRule type="cellIs" dxfId="581" priority="791" stopIfTrue="1" operator="lessThan">
      <formula>30/18</formula>
    </cfRule>
  </conditionalFormatting>
  <conditionalFormatting sqref="U10">
    <cfRule type="cellIs" dxfId="580" priority="786" stopIfTrue="1" operator="lessThan">
      <formula>20</formula>
    </cfRule>
    <cfRule type="cellIs" dxfId="579" priority="787" stopIfTrue="1" operator="lessThan">
      <formula>25</formula>
    </cfRule>
    <cfRule type="cellIs" dxfId="578" priority="788" stopIfTrue="1" operator="lessThan">
      <formula>30</formula>
    </cfRule>
  </conditionalFormatting>
  <conditionalFormatting sqref="C22:T22">
    <cfRule type="cellIs" dxfId="577" priority="783" stopIfTrue="1" operator="lessThan">
      <formula>20/18</formula>
    </cfRule>
    <cfRule type="cellIs" dxfId="576" priority="784" stopIfTrue="1" operator="lessThan">
      <formula>25/18</formula>
    </cfRule>
    <cfRule type="cellIs" dxfId="575" priority="785" stopIfTrue="1" operator="lessThan">
      <formula>30/18</formula>
    </cfRule>
  </conditionalFormatting>
  <conditionalFormatting sqref="U22">
    <cfRule type="cellIs" dxfId="574" priority="780" stopIfTrue="1" operator="lessThan">
      <formula>20</formula>
    </cfRule>
    <cfRule type="cellIs" dxfId="573" priority="781" stopIfTrue="1" operator="lessThan">
      <formula>25</formula>
    </cfRule>
    <cfRule type="cellIs" dxfId="572" priority="782" stopIfTrue="1" operator="lessThan">
      <formula>30</formula>
    </cfRule>
  </conditionalFormatting>
  <conditionalFormatting sqref="U20">
    <cfRule type="cellIs" dxfId="571" priority="774" stopIfTrue="1" operator="lessThan">
      <formula>20</formula>
    </cfRule>
    <cfRule type="cellIs" dxfId="570" priority="775" stopIfTrue="1" operator="lessThan">
      <formula>25</formula>
    </cfRule>
    <cfRule type="cellIs" dxfId="569" priority="776" stopIfTrue="1" operator="lessThan">
      <formula>30</formula>
    </cfRule>
  </conditionalFormatting>
  <conditionalFormatting sqref="C21:T21">
    <cfRule type="cellIs" dxfId="568" priority="771" stopIfTrue="1" operator="lessThan">
      <formula>20/18</formula>
    </cfRule>
    <cfRule type="cellIs" dxfId="567" priority="772" stopIfTrue="1" operator="lessThan">
      <formula>25/18</formula>
    </cfRule>
    <cfRule type="cellIs" dxfId="566" priority="773" stopIfTrue="1" operator="lessThan">
      <formula>30/18</formula>
    </cfRule>
  </conditionalFormatting>
  <conditionalFormatting sqref="U21">
    <cfRule type="cellIs" dxfId="565" priority="768" stopIfTrue="1" operator="lessThan">
      <formula>20</formula>
    </cfRule>
    <cfRule type="cellIs" dxfId="564" priority="769" stopIfTrue="1" operator="lessThan">
      <formula>25</formula>
    </cfRule>
    <cfRule type="cellIs" dxfId="563" priority="770" stopIfTrue="1" operator="lessThan">
      <formula>30</formula>
    </cfRule>
  </conditionalFormatting>
  <conditionalFormatting sqref="C28:T28">
    <cfRule type="cellIs" dxfId="562" priority="765" stopIfTrue="1" operator="lessThan">
      <formula>20/18</formula>
    </cfRule>
    <cfRule type="cellIs" dxfId="561" priority="766" stopIfTrue="1" operator="lessThan">
      <formula>25/18</formula>
    </cfRule>
    <cfRule type="cellIs" dxfId="560" priority="767" stopIfTrue="1" operator="lessThan">
      <formula>30/18</formula>
    </cfRule>
  </conditionalFormatting>
  <conditionalFormatting sqref="U28">
    <cfRule type="cellIs" dxfId="559" priority="762" stopIfTrue="1" operator="lessThan">
      <formula>20</formula>
    </cfRule>
    <cfRule type="cellIs" dxfId="558" priority="763" stopIfTrue="1" operator="lessThan">
      <formula>25</formula>
    </cfRule>
    <cfRule type="cellIs" dxfId="557" priority="764" stopIfTrue="1" operator="lessThan">
      <formula>30</formula>
    </cfRule>
  </conditionalFormatting>
  <conditionalFormatting sqref="C26:T26">
    <cfRule type="cellIs" dxfId="556" priority="759" stopIfTrue="1" operator="lessThan">
      <formula>20/18</formula>
    </cfRule>
    <cfRule type="cellIs" dxfId="555" priority="760" stopIfTrue="1" operator="lessThan">
      <formula>25/18</formula>
    </cfRule>
    <cfRule type="cellIs" dxfId="554" priority="761" stopIfTrue="1" operator="lessThan">
      <formula>30/18</formula>
    </cfRule>
  </conditionalFormatting>
  <conditionalFormatting sqref="U26">
    <cfRule type="cellIs" dxfId="553" priority="756" stopIfTrue="1" operator="lessThan">
      <formula>20</formula>
    </cfRule>
    <cfRule type="cellIs" dxfId="552" priority="757" stopIfTrue="1" operator="lessThan">
      <formula>25</formula>
    </cfRule>
    <cfRule type="cellIs" dxfId="551" priority="758" stopIfTrue="1" operator="lessThan">
      <formula>30</formula>
    </cfRule>
  </conditionalFormatting>
  <conditionalFormatting sqref="C64:T64">
    <cfRule type="cellIs" dxfId="550" priority="473" stopIfTrue="1" operator="lessThan">
      <formula>20/18</formula>
    </cfRule>
    <cfRule type="cellIs" dxfId="549" priority="474" stopIfTrue="1" operator="lessThan">
      <formula>25/18</formula>
    </cfRule>
    <cfRule type="cellIs" dxfId="548" priority="475" stopIfTrue="1" operator="lessThan">
      <formula>30/18</formula>
    </cfRule>
  </conditionalFormatting>
  <conditionalFormatting sqref="U27">
    <cfRule type="cellIs" dxfId="547" priority="750" stopIfTrue="1" operator="lessThan">
      <formula>20</formula>
    </cfRule>
    <cfRule type="cellIs" dxfId="546" priority="751" stopIfTrue="1" operator="lessThan">
      <formula>25</formula>
    </cfRule>
    <cfRule type="cellIs" dxfId="545" priority="752" stopIfTrue="1" operator="lessThan">
      <formula>30</formula>
    </cfRule>
  </conditionalFormatting>
  <conditionalFormatting sqref="C34:T34">
    <cfRule type="cellIs" dxfId="544" priority="747" stopIfTrue="1" operator="lessThan">
      <formula>20/18</formula>
    </cfRule>
    <cfRule type="cellIs" dxfId="543" priority="748" stopIfTrue="1" operator="lessThan">
      <formula>25/18</formula>
    </cfRule>
    <cfRule type="cellIs" dxfId="542" priority="749" stopIfTrue="1" operator="lessThan">
      <formula>30/18</formula>
    </cfRule>
  </conditionalFormatting>
  <conditionalFormatting sqref="U34">
    <cfRule type="cellIs" dxfId="541" priority="744" stopIfTrue="1" operator="lessThan">
      <formula>20</formula>
    </cfRule>
    <cfRule type="cellIs" dxfId="540" priority="745" stopIfTrue="1" operator="lessThan">
      <formula>25</formula>
    </cfRule>
    <cfRule type="cellIs" dxfId="539" priority="746" stopIfTrue="1" operator="lessThan">
      <formula>30</formula>
    </cfRule>
  </conditionalFormatting>
  <conditionalFormatting sqref="C69:T69">
    <cfRule type="cellIs" dxfId="538" priority="461" stopIfTrue="1" operator="lessThan">
      <formula>20/18</formula>
    </cfRule>
    <cfRule type="cellIs" dxfId="537" priority="462" stopIfTrue="1" operator="lessThan">
      <formula>25/18</formula>
    </cfRule>
    <cfRule type="cellIs" dxfId="536" priority="463" stopIfTrue="1" operator="lessThan">
      <formula>30/18</formula>
    </cfRule>
  </conditionalFormatting>
  <conditionalFormatting sqref="U32">
    <cfRule type="cellIs" dxfId="535" priority="738" stopIfTrue="1" operator="lessThan">
      <formula>20</formula>
    </cfRule>
    <cfRule type="cellIs" dxfId="534" priority="739" stopIfTrue="1" operator="lessThan">
      <formula>25</formula>
    </cfRule>
    <cfRule type="cellIs" dxfId="533" priority="740" stopIfTrue="1" operator="lessThan">
      <formula>30</formula>
    </cfRule>
  </conditionalFormatting>
  <conditionalFormatting sqref="C33:T33">
    <cfRule type="cellIs" dxfId="532" priority="735" stopIfTrue="1" operator="lessThan">
      <formula>20/18</formula>
    </cfRule>
    <cfRule type="cellIs" dxfId="531" priority="736" stopIfTrue="1" operator="lessThan">
      <formula>25/18</formula>
    </cfRule>
    <cfRule type="cellIs" dxfId="530" priority="737" stopIfTrue="1" operator="lessThan">
      <formula>30/18</formula>
    </cfRule>
  </conditionalFormatting>
  <conditionalFormatting sqref="U33">
    <cfRule type="cellIs" dxfId="529" priority="732" stopIfTrue="1" operator="lessThan">
      <formula>20</formula>
    </cfRule>
    <cfRule type="cellIs" dxfId="528" priority="733" stopIfTrue="1" operator="lessThan">
      <formula>25</formula>
    </cfRule>
    <cfRule type="cellIs" dxfId="527" priority="734" stopIfTrue="1" operator="lessThan">
      <formula>30</formula>
    </cfRule>
  </conditionalFormatting>
  <conditionalFormatting sqref="C81:T81">
    <cfRule type="cellIs" dxfId="526" priority="431" stopIfTrue="1" operator="lessThan">
      <formula>20/18</formula>
    </cfRule>
    <cfRule type="cellIs" dxfId="525" priority="432" stopIfTrue="1" operator="lessThan">
      <formula>25/18</formula>
    </cfRule>
    <cfRule type="cellIs" dxfId="524" priority="433" stopIfTrue="1" operator="lessThan">
      <formula>30/18</formula>
    </cfRule>
  </conditionalFormatting>
  <conditionalFormatting sqref="U46">
    <cfRule type="cellIs" dxfId="523" priority="726" stopIfTrue="1" operator="lessThan">
      <formula>20</formula>
    </cfRule>
    <cfRule type="cellIs" dxfId="522" priority="727" stopIfTrue="1" operator="lessThan">
      <formula>25</formula>
    </cfRule>
    <cfRule type="cellIs" dxfId="521" priority="728" stopIfTrue="1" operator="lessThan">
      <formula>30</formula>
    </cfRule>
  </conditionalFormatting>
  <conditionalFormatting sqref="C83:T83">
    <cfRule type="cellIs" dxfId="520" priority="425" stopIfTrue="1" operator="lessThan">
      <formula>20/18</formula>
    </cfRule>
    <cfRule type="cellIs" dxfId="519" priority="426" stopIfTrue="1" operator="lessThan">
      <formula>25/18</formula>
    </cfRule>
    <cfRule type="cellIs" dxfId="518" priority="427" stopIfTrue="1" operator="lessThan">
      <formula>30/18</formula>
    </cfRule>
  </conditionalFormatting>
  <conditionalFormatting sqref="U44">
    <cfRule type="cellIs" dxfId="517" priority="720" stopIfTrue="1" operator="lessThan">
      <formula>20</formula>
    </cfRule>
    <cfRule type="cellIs" dxfId="516" priority="721" stopIfTrue="1" operator="lessThan">
      <formula>25</formula>
    </cfRule>
    <cfRule type="cellIs" dxfId="515" priority="722" stopIfTrue="1" operator="lessThan">
      <formula>30</formula>
    </cfRule>
  </conditionalFormatting>
  <conditionalFormatting sqref="C86:T86">
    <cfRule type="cellIs" dxfId="514" priority="419" stopIfTrue="1" operator="lessThan">
      <formula>20/18</formula>
    </cfRule>
    <cfRule type="cellIs" dxfId="513" priority="420" stopIfTrue="1" operator="lessThan">
      <formula>25/18</formula>
    </cfRule>
    <cfRule type="cellIs" dxfId="512" priority="421" stopIfTrue="1" operator="lessThan">
      <formula>30/18</formula>
    </cfRule>
  </conditionalFormatting>
  <conditionalFormatting sqref="U45">
    <cfRule type="cellIs" dxfId="511" priority="714" stopIfTrue="1" operator="lessThan">
      <formula>20</formula>
    </cfRule>
    <cfRule type="cellIs" dxfId="510" priority="715" stopIfTrue="1" operator="lessThan">
      <formula>25</formula>
    </cfRule>
    <cfRule type="cellIs" dxfId="509" priority="716" stopIfTrue="1" operator="lessThan">
      <formula>30</formula>
    </cfRule>
  </conditionalFormatting>
  <conditionalFormatting sqref="C52:T52">
    <cfRule type="cellIs" dxfId="508" priority="503" stopIfTrue="1" operator="lessThan">
      <formula>20/18</formula>
    </cfRule>
    <cfRule type="cellIs" dxfId="507" priority="504" stopIfTrue="1" operator="lessThan">
      <formula>25/18</formula>
    </cfRule>
    <cfRule type="cellIs" dxfId="506" priority="505" stopIfTrue="1" operator="lessThan">
      <formula>30/18</formula>
    </cfRule>
  </conditionalFormatting>
  <conditionalFormatting sqref="C49:T49">
    <cfRule type="cellIs" dxfId="505" priority="512" stopIfTrue="1" operator="lessThan">
      <formula>20/18</formula>
    </cfRule>
    <cfRule type="cellIs" dxfId="504" priority="513" stopIfTrue="1" operator="lessThan">
      <formula>25/18</formula>
    </cfRule>
    <cfRule type="cellIs" dxfId="503" priority="514" stopIfTrue="1" operator="lessThan">
      <formula>30/18</formula>
    </cfRule>
  </conditionalFormatting>
  <conditionalFormatting sqref="U177">
    <cfRule type="cellIs" dxfId="502" priority="699" stopIfTrue="1" operator="lessThan">
      <formula>20</formula>
    </cfRule>
    <cfRule type="cellIs" dxfId="501" priority="700" stopIfTrue="1" operator="lessThan">
      <formula>25</formula>
    </cfRule>
    <cfRule type="cellIs" dxfId="500" priority="701" stopIfTrue="1" operator="lessThan">
      <formula>30</formula>
    </cfRule>
  </conditionalFormatting>
  <conditionalFormatting sqref="C85:T85">
    <cfRule type="cellIs" dxfId="499" priority="422" stopIfTrue="1" operator="lessThan">
      <formula>20/18</formula>
    </cfRule>
    <cfRule type="cellIs" dxfId="498" priority="423" stopIfTrue="1" operator="lessThan">
      <formula>25/18</formula>
    </cfRule>
    <cfRule type="cellIs" dxfId="497" priority="424" stopIfTrue="1" operator="lessThan">
      <formula>30/18</formula>
    </cfRule>
  </conditionalFormatting>
  <conditionalFormatting sqref="U178">
    <cfRule type="cellIs" dxfId="496" priority="693" stopIfTrue="1" operator="lessThan">
      <formula>20</formula>
    </cfRule>
    <cfRule type="cellIs" dxfId="495" priority="694" stopIfTrue="1" operator="lessThan">
      <formula>25</formula>
    </cfRule>
    <cfRule type="cellIs" dxfId="494" priority="695" stopIfTrue="1" operator="lessThan">
      <formula>30</formula>
    </cfRule>
  </conditionalFormatting>
  <conditionalFormatting sqref="C53:T53">
    <cfRule type="cellIs" dxfId="493" priority="500" stopIfTrue="1" operator="lessThan">
      <formula>20/18</formula>
    </cfRule>
    <cfRule type="cellIs" dxfId="492" priority="501" stopIfTrue="1" operator="lessThan">
      <formula>25/18</formula>
    </cfRule>
    <cfRule type="cellIs" dxfId="491" priority="502" stopIfTrue="1" operator="lessThan">
      <formula>30/18</formula>
    </cfRule>
  </conditionalFormatting>
  <conditionalFormatting sqref="U176">
    <cfRule type="cellIs" dxfId="490" priority="687" stopIfTrue="1" operator="lessThan">
      <formula>20</formula>
    </cfRule>
    <cfRule type="cellIs" dxfId="489" priority="688" stopIfTrue="1" operator="lessThan">
      <formula>25</formula>
    </cfRule>
    <cfRule type="cellIs" dxfId="488" priority="689" stopIfTrue="1" operator="lessThan">
      <formula>30</formula>
    </cfRule>
  </conditionalFormatting>
  <conditionalFormatting sqref="C56:T56">
    <cfRule type="cellIs" dxfId="487" priority="494" stopIfTrue="1" operator="lessThan">
      <formula>20/18</formula>
    </cfRule>
    <cfRule type="cellIs" dxfId="486" priority="495" stopIfTrue="1" operator="lessThan">
      <formula>25/18</formula>
    </cfRule>
    <cfRule type="cellIs" dxfId="485" priority="496" stopIfTrue="1" operator="lessThan">
      <formula>30/18</formula>
    </cfRule>
  </conditionalFormatting>
  <conditionalFormatting sqref="C57:T57">
    <cfRule type="cellIs" dxfId="484" priority="491" stopIfTrue="1" operator="lessThan">
      <formula>20/18</formula>
    </cfRule>
    <cfRule type="cellIs" dxfId="483" priority="492" stopIfTrue="1" operator="lessThan">
      <formula>25/18</formula>
    </cfRule>
    <cfRule type="cellIs" dxfId="482" priority="493" stopIfTrue="1" operator="lessThan">
      <formula>30/18</formula>
    </cfRule>
  </conditionalFormatting>
  <conditionalFormatting sqref="U180">
    <cfRule type="cellIs" dxfId="481" priority="675" stopIfTrue="1" operator="lessThan">
      <formula>20</formula>
    </cfRule>
    <cfRule type="cellIs" dxfId="480" priority="676" stopIfTrue="1" operator="lessThan">
      <formula>25</formula>
    </cfRule>
    <cfRule type="cellIs" dxfId="479" priority="677" stopIfTrue="1" operator="lessThan">
      <formula>30</formula>
    </cfRule>
  </conditionalFormatting>
  <conditionalFormatting sqref="U36:U37 U41">
    <cfRule type="cellIs" dxfId="478" priority="669" stopIfTrue="1" operator="lessThan">
      <formula>20</formula>
    </cfRule>
    <cfRule type="cellIs" dxfId="477" priority="670" stopIfTrue="1" operator="lessThan">
      <formula>25</formula>
    </cfRule>
    <cfRule type="cellIs" dxfId="476" priority="671" stopIfTrue="1" operator="lessThan">
      <formula>30</formula>
    </cfRule>
  </conditionalFormatting>
  <conditionalFormatting sqref="W37 W41">
    <cfRule type="cellIs" dxfId="475" priority="668" stopIfTrue="1" operator="equal">
      <formula>1</formula>
    </cfRule>
  </conditionalFormatting>
  <conditionalFormatting sqref="C55:T55">
    <cfRule type="cellIs" dxfId="474" priority="497" stopIfTrue="1" operator="lessThan">
      <formula>20/18</formula>
    </cfRule>
    <cfRule type="cellIs" dxfId="473" priority="498" stopIfTrue="1" operator="lessThan">
      <formula>25/18</formula>
    </cfRule>
    <cfRule type="cellIs" dxfId="472" priority="499" stopIfTrue="1" operator="lessThan">
      <formula>30/18</formula>
    </cfRule>
  </conditionalFormatting>
  <conditionalFormatting sqref="U40">
    <cfRule type="cellIs" dxfId="471" priority="662" stopIfTrue="1" operator="lessThan">
      <formula>20</formula>
    </cfRule>
    <cfRule type="cellIs" dxfId="470" priority="663" stopIfTrue="1" operator="lessThan">
      <formula>25</formula>
    </cfRule>
    <cfRule type="cellIs" dxfId="469" priority="664" stopIfTrue="1" operator="lessThan">
      <formula>30</formula>
    </cfRule>
  </conditionalFormatting>
  <conditionalFormatting sqref="C38:T38">
    <cfRule type="cellIs" dxfId="468" priority="659" stopIfTrue="1" operator="lessThan">
      <formula>20/18</formula>
    </cfRule>
    <cfRule type="cellIs" dxfId="467" priority="660" stopIfTrue="1" operator="lessThan">
      <formula>25/18</formula>
    </cfRule>
    <cfRule type="cellIs" dxfId="466" priority="661" stopIfTrue="1" operator="lessThan">
      <formula>30/18</formula>
    </cfRule>
  </conditionalFormatting>
  <conditionalFormatting sqref="U38">
    <cfRule type="cellIs" dxfId="465" priority="656" stopIfTrue="1" operator="lessThan">
      <formula>20</formula>
    </cfRule>
    <cfRule type="cellIs" dxfId="464" priority="657" stopIfTrue="1" operator="lessThan">
      <formula>25</formula>
    </cfRule>
    <cfRule type="cellIs" dxfId="463" priority="658" stopIfTrue="1" operator="lessThan">
      <formula>30</formula>
    </cfRule>
  </conditionalFormatting>
  <conditionalFormatting sqref="C39:T39">
    <cfRule type="cellIs" dxfId="462" priority="653" stopIfTrue="1" operator="lessThan">
      <formula>20/18</formula>
    </cfRule>
    <cfRule type="cellIs" dxfId="461" priority="654" stopIfTrue="1" operator="lessThan">
      <formula>25/18</formula>
    </cfRule>
    <cfRule type="cellIs" dxfId="460" priority="655" stopIfTrue="1" operator="lessThan">
      <formula>30/18</formula>
    </cfRule>
  </conditionalFormatting>
  <conditionalFormatting sqref="U39">
    <cfRule type="cellIs" dxfId="459" priority="650" stopIfTrue="1" operator="lessThan">
      <formula>20</formula>
    </cfRule>
    <cfRule type="cellIs" dxfId="458" priority="651" stopIfTrue="1" operator="lessThan">
      <formula>25</formula>
    </cfRule>
    <cfRule type="cellIs" dxfId="457" priority="652" stopIfTrue="1" operator="lessThan">
      <formula>30</formula>
    </cfRule>
  </conditionalFormatting>
  <conditionalFormatting sqref="C89:T89">
    <cfRule type="cellIs" dxfId="456" priority="410" stopIfTrue="1" operator="lessThan">
      <formula>20/18</formula>
    </cfRule>
    <cfRule type="cellIs" dxfId="455" priority="411" stopIfTrue="1" operator="lessThan">
      <formula>25/18</formula>
    </cfRule>
    <cfRule type="cellIs" dxfId="454" priority="412" stopIfTrue="1" operator="lessThan">
      <formula>30/18</formula>
    </cfRule>
  </conditionalFormatting>
  <conditionalFormatting sqref="C87:T87">
    <cfRule type="cellIs" dxfId="453" priority="416" stopIfTrue="1" operator="lessThan">
      <formula>20/18</formula>
    </cfRule>
    <cfRule type="cellIs" dxfId="452" priority="417" stopIfTrue="1" operator="lessThan">
      <formula>25/18</formula>
    </cfRule>
    <cfRule type="cellIs" dxfId="451" priority="418" stopIfTrue="1" operator="lessThan">
      <formula>30/18</formula>
    </cfRule>
  </conditionalFormatting>
  <conditionalFormatting sqref="C88:T88">
    <cfRule type="cellIs" dxfId="450" priority="413" stopIfTrue="1" operator="lessThan">
      <formula>20/18</formula>
    </cfRule>
    <cfRule type="cellIs" dxfId="449" priority="414" stopIfTrue="1" operator="lessThan">
      <formula>25/18</formula>
    </cfRule>
    <cfRule type="cellIs" dxfId="448" priority="415" stopIfTrue="1" operator="lessThan">
      <formula>30/18</formula>
    </cfRule>
  </conditionalFormatting>
  <conditionalFormatting sqref="C175:T175">
    <cfRule type="cellIs" dxfId="447" priority="392" stopIfTrue="1" operator="lessThan">
      <formula>20/18</formula>
    </cfRule>
    <cfRule type="cellIs" dxfId="446" priority="393" stopIfTrue="1" operator="lessThan">
      <formula>25/18</formula>
    </cfRule>
    <cfRule type="cellIs" dxfId="445" priority="394" stopIfTrue="1" operator="lessThan">
      <formula>30/18</formula>
    </cfRule>
  </conditionalFormatting>
  <conditionalFormatting sqref="C82:T82">
    <cfRule type="cellIs" dxfId="444" priority="428" stopIfTrue="1" operator="lessThan">
      <formula>20/18</formula>
    </cfRule>
    <cfRule type="cellIs" dxfId="443" priority="429" stopIfTrue="1" operator="lessThan">
      <formula>25/18</formula>
    </cfRule>
    <cfRule type="cellIs" dxfId="442" priority="430" stopIfTrue="1" operator="lessThan">
      <formula>30/18</formula>
    </cfRule>
  </conditionalFormatting>
  <conditionalFormatting sqref="C45:T45">
    <cfRule type="cellIs" dxfId="441" priority="521" stopIfTrue="1" operator="lessThan">
      <formula>20/18</formula>
    </cfRule>
    <cfRule type="cellIs" dxfId="440" priority="522" stopIfTrue="1" operator="lessThan">
      <formula>25/18</formula>
    </cfRule>
    <cfRule type="cellIs" dxfId="439" priority="523" stopIfTrue="1" operator="lessThan">
      <formula>30/18</formula>
    </cfRule>
  </conditionalFormatting>
  <conditionalFormatting sqref="C80:T80">
    <cfRule type="cellIs" dxfId="438" priority="434" stopIfTrue="1" operator="lessThan">
      <formula>20/18</formula>
    </cfRule>
    <cfRule type="cellIs" dxfId="437" priority="435" stopIfTrue="1" operator="lessThan">
      <formula>25/18</formula>
    </cfRule>
    <cfRule type="cellIs" dxfId="436" priority="436" stopIfTrue="1" operator="lessThan">
      <formula>30/18</formula>
    </cfRule>
  </conditionalFormatting>
  <conditionalFormatting sqref="C79:T79">
    <cfRule type="cellIs" dxfId="435" priority="437" stopIfTrue="1" operator="lessThan">
      <formula>20/18</formula>
    </cfRule>
    <cfRule type="cellIs" dxfId="434" priority="438" stopIfTrue="1" operator="lessThan">
      <formula>25/18</formula>
    </cfRule>
    <cfRule type="cellIs" dxfId="433" priority="439" stopIfTrue="1" operator="lessThan">
      <formula>30/18</formula>
    </cfRule>
  </conditionalFormatting>
  <conditionalFormatting sqref="C43:T43">
    <cfRule type="cellIs" dxfId="432" priority="527" stopIfTrue="1" operator="lessThan">
      <formula>20/18</formula>
    </cfRule>
    <cfRule type="cellIs" dxfId="431" priority="528" stopIfTrue="1" operator="lessThan">
      <formula>25/18</formula>
    </cfRule>
    <cfRule type="cellIs" dxfId="430" priority="529" stopIfTrue="1" operator="lessThan">
      <formula>30/18</formula>
    </cfRule>
  </conditionalFormatting>
  <conditionalFormatting sqref="C77:T77">
    <cfRule type="cellIs" dxfId="429" priority="440" stopIfTrue="1" operator="lessThan">
      <formula>20/18</formula>
    </cfRule>
    <cfRule type="cellIs" dxfId="428" priority="441" stopIfTrue="1" operator="lessThan">
      <formula>25/18</formula>
    </cfRule>
    <cfRule type="cellIs" dxfId="427" priority="442" stopIfTrue="1" operator="lessThan">
      <formula>30/18</formula>
    </cfRule>
  </conditionalFormatting>
  <conditionalFormatting sqref="C176:T176">
    <cfRule type="cellIs" dxfId="426" priority="389" stopIfTrue="1" operator="lessThan">
      <formula>20/18</formula>
    </cfRule>
    <cfRule type="cellIs" dxfId="425" priority="390" stopIfTrue="1" operator="lessThan">
      <formula>25/18</formula>
    </cfRule>
    <cfRule type="cellIs" dxfId="424" priority="391" stopIfTrue="1" operator="lessThan">
      <formula>30/18</formula>
    </cfRule>
  </conditionalFormatting>
  <conditionalFormatting sqref="C59:T59">
    <cfRule type="cellIs" dxfId="423" priority="485" stopIfTrue="1" operator="lessThan">
      <formula>20/18</formula>
    </cfRule>
    <cfRule type="cellIs" dxfId="422" priority="486" stopIfTrue="1" operator="lessThan">
      <formula>25/18</formula>
    </cfRule>
    <cfRule type="cellIs" dxfId="421" priority="487" stopIfTrue="1" operator="lessThan">
      <formula>30/18</formula>
    </cfRule>
  </conditionalFormatting>
  <conditionalFormatting sqref="C61:T61">
    <cfRule type="cellIs" dxfId="420" priority="482" stopIfTrue="1" operator="lessThan">
      <formula>20/18</formula>
    </cfRule>
    <cfRule type="cellIs" dxfId="419" priority="483" stopIfTrue="1" operator="lessThan">
      <formula>25/18</formula>
    </cfRule>
    <cfRule type="cellIs" dxfId="418" priority="484" stopIfTrue="1" operator="lessThan">
      <formula>30/18</formula>
    </cfRule>
  </conditionalFormatting>
  <conditionalFormatting sqref="C62:T62">
    <cfRule type="cellIs" dxfId="417" priority="479" stopIfTrue="1" operator="lessThan">
      <formula>20/18</formula>
    </cfRule>
    <cfRule type="cellIs" dxfId="416" priority="480" stopIfTrue="1" operator="lessThan">
      <formula>25/18</formula>
    </cfRule>
    <cfRule type="cellIs" dxfId="415" priority="481" stopIfTrue="1" operator="lessThan">
      <formula>30/18</formula>
    </cfRule>
  </conditionalFormatting>
  <conditionalFormatting sqref="C65:T65">
    <cfRule type="cellIs" dxfId="414" priority="470" stopIfTrue="1" operator="lessThan">
      <formula>20/18</formula>
    </cfRule>
    <cfRule type="cellIs" dxfId="413" priority="471" stopIfTrue="1" operator="lessThan">
      <formula>25/18</formula>
    </cfRule>
    <cfRule type="cellIs" dxfId="412" priority="472" stopIfTrue="1" operator="lessThan">
      <formula>30/18</formula>
    </cfRule>
  </conditionalFormatting>
  <conditionalFormatting sqref="C67:T67">
    <cfRule type="cellIs" dxfId="411" priority="467" stopIfTrue="1" operator="lessThan">
      <formula>20/18</formula>
    </cfRule>
    <cfRule type="cellIs" dxfId="410" priority="468" stopIfTrue="1" operator="lessThan">
      <formula>25/18</formula>
    </cfRule>
    <cfRule type="cellIs" dxfId="409" priority="469" stopIfTrue="1" operator="lessThan">
      <formula>30/18</formula>
    </cfRule>
  </conditionalFormatting>
  <conditionalFormatting sqref="C68:T68">
    <cfRule type="cellIs" dxfId="408" priority="464" stopIfTrue="1" operator="lessThan">
      <formula>20/18</formula>
    </cfRule>
    <cfRule type="cellIs" dxfId="407" priority="465" stopIfTrue="1" operator="lessThan">
      <formula>25/18</formula>
    </cfRule>
    <cfRule type="cellIs" dxfId="406" priority="466" stopIfTrue="1" operator="lessThan">
      <formula>30/18</formula>
    </cfRule>
  </conditionalFormatting>
  <conditionalFormatting sqref="C70:T70">
    <cfRule type="cellIs" dxfId="405" priority="458" stopIfTrue="1" operator="lessThan">
      <formula>20/18</formula>
    </cfRule>
    <cfRule type="cellIs" dxfId="404" priority="459" stopIfTrue="1" operator="lessThan">
      <formula>25/18</formula>
    </cfRule>
    <cfRule type="cellIs" dxfId="403" priority="460" stopIfTrue="1" operator="lessThan">
      <formula>30/18</formula>
    </cfRule>
  </conditionalFormatting>
  <conditionalFormatting sqref="C71:T71">
    <cfRule type="cellIs" dxfId="402" priority="455" stopIfTrue="1" operator="lessThan">
      <formula>20/18</formula>
    </cfRule>
    <cfRule type="cellIs" dxfId="401" priority="456" stopIfTrue="1" operator="lessThan">
      <formula>25/18</formula>
    </cfRule>
    <cfRule type="cellIs" dxfId="400" priority="457" stopIfTrue="1" operator="lessThan">
      <formula>30/18</formula>
    </cfRule>
  </conditionalFormatting>
  <conditionalFormatting sqref="C73:T73">
    <cfRule type="cellIs" dxfId="399" priority="452" stopIfTrue="1" operator="lessThan">
      <formula>20/18</formula>
    </cfRule>
    <cfRule type="cellIs" dxfId="398" priority="453" stopIfTrue="1" operator="lessThan">
      <formula>25/18</formula>
    </cfRule>
    <cfRule type="cellIs" dxfId="397" priority="454" stopIfTrue="1" operator="lessThan">
      <formula>30/18</formula>
    </cfRule>
  </conditionalFormatting>
  <conditionalFormatting sqref="C74:T74">
    <cfRule type="cellIs" dxfId="396" priority="449" stopIfTrue="1" operator="lessThan">
      <formula>20/18</formula>
    </cfRule>
    <cfRule type="cellIs" dxfId="395" priority="450" stopIfTrue="1" operator="lessThan">
      <formula>25/18</formula>
    </cfRule>
    <cfRule type="cellIs" dxfId="394" priority="451" stopIfTrue="1" operator="lessThan">
      <formula>30/18</formula>
    </cfRule>
  </conditionalFormatting>
  <conditionalFormatting sqref="C75:T75">
    <cfRule type="cellIs" dxfId="393" priority="446" stopIfTrue="1" operator="lessThan">
      <formula>20/18</formula>
    </cfRule>
    <cfRule type="cellIs" dxfId="392" priority="447" stopIfTrue="1" operator="lessThan">
      <formula>25/18</formula>
    </cfRule>
    <cfRule type="cellIs" dxfId="391" priority="448" stopIfTrue="1" operator="lessThan">
      <formula>30/18</formula>
    </cfRule>
  </conditionalFormatting>
  <conditionalFormatting sqref="C76:T76">
    <cfRule type="cellIs" dxfId="390" priority="443" stopIfTrue="1" operator="lessThan">
      <formula>20/18</formula>
    </cfRule>
    <cfRule type="cellIs" dxfId="389" priority="444" stopIfTrue="1" operator="lessThan">
      <formula>25/18</formula>
    </cfRule>
    <cfRule type="cellIs" dxfId="388" priority="445" stopIfTrue="1" operator="lessThan">
      <formula>30/18</formula>
    </cfRule>
  </conditionalFormatting>
  <conditionalFormatting sqref="C177:T177">
    <cfRule type="cellIs" dxfId="387" priority="386" stopIfTrue="1" operator="lessThan">
      <formula>20/18</formula>
    </cfRule>
    <cfRule type="cellIs" dxfId="386" priority="387" stopIfTrue="1" operator="lessThan">
      <formula>25/18</formula>
    </cfRule>
    <cfRule type="cellIs" dxfId="385" priority="388" stopIfTrue="1" operator="lessThan">
      <formula>30/18</formula>
    </cfRule>
  </conditionalFormatting>
  <conditionalFormatting sqref="C178:T178">
    <cfRule type="cellIs" dxfId="384" priority="383" stopIfTrue="1" operator="lessThan">
      <formula>20/18</formula>
    </cfRule>
    <cfRule type="cellIs" dxfId="383" priority="384" stopIfTrue="1" operator="lessThan">
      <formula>25/18</formula>
    </cfRule>
    <cfRule type="cellIs" dxfId="382" priority="385" stopIfTrue="1" operator="lessThan">
      <formula>30/18</formula>
    </cfRule>
  </conditionalFormatting>
  <conditionalFormatting sqref="C179:T179">
    <cfRule type="cellIs" dxfId="381" priority="380" stopIfTrue="1" operator="lessThan">
      <formula>20/18</formula>
    </cfRule>
    <cfRule type="cellIs" dxfId="380" priority="381" stopIfTrue="1" operator="lessThan">
      <formula>25/18</formula>
    </cfRule>
    <cfRule type="cellIs" dxfId="379" priority="382" stopIfTrue="1" operator="lessThan">
      <formula>30/18</formula>
    </cfRule>
  </conditionalFormatting>
  <conditionalFormatting sqref="U93">
    <cfRule type="cellIs" dxfId="378" priority="377" stopIfTrue="1" operator="lessThan">
      <formula>20</formula>
    </cfRule>
    <cfRule type="cellIs" dxfId="377" priority="378" stopIfTrue="1" operator="lessThan">
      <formula>25</formula>
    </cfRule>
    <cfRule type="cellIs" dxfId="376" priority="379" stopIfTrue="1" operator="lessThan">
      <formula>30</formula>
    </cfRule>
  </conditionalFormatting>
  <conditionalFormatting sqref="W90:X90 C90:T90">
    <cfRule type="cellIs" dxfId="375" priority="374" stopIfTrue="1" operator="lessThan">
      <formula>20/18</formula>
    </cfRule>
    <cfRule type="cellIs" dxfId="374" priority="375" stopIfTrue="1" operator="lessThan">
      <formula>25/18</formula>
    </cfRule>
    <cfRule type="cellIs" dxfId="373" priority="376" stopIfTrue="1" operator="lessThan">
      <formula>30/18</formula>
    </cfRule>
  </conditionalFormatting>
  <conditionalFormatting sqref="U90 U94:U95">
    <cfRule type="cellIs" dxfId="372" priority="371" stopIfTrue="1" operator="lessThan">
      <formula>20</formula>
    </cfRule>
    <cfRule type="cellIs" dxfId="371" priority="372" stopIfTrue="1" operator="lessThan">
      <formula>25</formula>
    </cfRule>
    <cfRule type="cellIs" dxfId="370" priority="373" stopIfTrue="1" operator="lessThan">
      <formula>30</formula>
    </cfRule>
  </conditionalFormatting>
  <conditionalFormatting sqref="W90">
    <cfRule type="cellIs" dxfId="369" priority="370" stopIfTrue="1" operator="equal">
      <formula>1</formula>
    </cfRule>
  </conditionalFormatting>
  <conditionalFormatting sqref="U91:U92">
    <cfRule type="cellIs" dxfId="368" priority="367" stopIfTrue="1" operator="lessThan">
      <formula>20</formula>
    </cfRule>
    <cfRule type="cellIs" dxfId="367" priority="368" stopIfTrue="1" operator="lessThan">
      <formula>25</formula>
    </cfRule>
    <cfRule type="cellIs" dxfId="366" priority="369" stopIfTrue="1" operator="lessThan">
      <formula>30</formula>
    </cfRule>
  </conditionalFormatting>
  <conditionalFormatting sqref="C91:T91">
    <cfRule type="cellIs" dxfId="365" priority="364" stopIfTrue="1" operator="lessThan">
      <formula>20/18</formula>
    </cfRule>
    <cfRule type="cellIs" dxfId="364" priority="365" stopIfTrue="1" operator="lessThan">
      <formula>25/18</formula>
    </cfRule>
    <cfRule type="cellIs" dxfId="363" priority="366" stopIfTrue="1" operator="lessThan">
      <formula>30/18</formula>
    </cfRule>
  </conditionalFormatting>
  <conditionalFormatting sqref="C92:T92">
    <cfRule type="cellIs" dxfId="362" priority="361" stopIfTrue="1" operator="lessThan">
      <formula>20/18</formula>
    </cfRule>
    <cfRule type="cellIs" dxfId="361" priority="362" stopIfTrue="1" operator="lessThan">
      <formula>25/18</formula>
    </cfRule>
    <cfRule type="cellIs" dxfId="360" priority="363" stopIfTrue="1" operator="lessThan">
      <formula>30/18</formula>
    </cfRule>
  </conditionalFormatting>
  <conditionalFormatting sqref="C93:T93">
    <cfRule type="cellIs" dxfId="359" priority="358" stopIfTrue="1" operator="lessThan">
      <formula>20/18</formula>
    </cfRule>
    <cfRule type="cellIs" dxfId="358" priority="359" stopIfTrue="1" operator="lessThan">
      <formula>25/18</formula>
    </cfRule>
    <cfRule type="cellIs" dxfId="357" priority="360" stopIfTrue="1" operator="lessThan">
      <formula>30/18</formula>
    </cfRule>
  </conditionalFormatting>
  <conditionalFormatting sqref="C94:T94">
    <cfRule type="cellIs" dxfId="356" priority="355" stopIfTrue="1" operator="lessThan">
      <formula>20/18</formula>
    </cfRule>
    <cfRule type="cellIs" dxfId="355" priority="356" stopIfTrue="1" operator="lessThan">
      <formula>25/18</formula>
    </cfRule>
    <cfRule type="cellIs" dxfId="354" priority="357" stopIfTrue="1" operator="lessThan">
      <formula>30/18</formula>
    </cfRule>
  </conditionalFormatting>
  <conditionalFormatting sqref="C95:T95">
    <cfRule type="cellIs" dxfId="353" priority="352" stopIfTrue="1" operator="lessThan">
      <formula>20/18</formula>
    </cfRule>
    <cfRule type="cellIs" dxfId="352" priority="353" stopIfTrue="1" operator="lessThan">
      <formula>25/18</formula>
    </cfRule>
    <cfRule type="cellIs" dxfId="351" priority="354" stopIfTrue="1" operator="lessThan">
      <formula>30/18</formula>
    </cfRule>
  </conditionalFormatting>
  <conditionalFormatting sqref="U153">
    <cfRule type="cellIs" dxfId="350" priority="349" stopIfTrue="1" operator="lessThan">
      <formula>20</formula>
    </cfRule>
    <cfRule type="cellIs" dxfId="349" priority="350" stopIfTrue="1" operator="lessThan">
      <formula>25</formula>
    </cfRule>
    <cfRule type="cellIs" dxfId="348" priority="351" stopIfTrue="1" operator="lessThan">
      <formula>30</formula>
    </cfRule>
  </conditionalFormatting>
  <conditionalFormatting sqref="W150:X150 C150:T150">
    <cfRule type="cellIs" dxfId="347" priority="346" stopIfTrue="1" operator="lessThan">
      <formula>20/18</formula>
    </cfRule>
    <cfRule type="cellIs" dxfId="346" priority="347" stopIfTrue="1" operator="lessThan">
      <formula>25/18</formula>
    </cfRule>
    <cfRule type="cellIs" dxfId="345" priority="348" stopIfTrue="1" operator="lessThan">
      <formula>30/18</formula>
    </cfRule>
  </conditionalFormatting>
  <conditionalFormatting sqref="U150 U154:U155">
    <cfRule type="cellIs" dxfId="344" priority="343" stopIfTrue="1" operator="lessThan">
      <formula>20</formula>
    </cfRule>
    <cfRule type="cellIs" dxfId="343" priority="344" stopIfTrue="1" operator="lessThan">
      <formula>25</formula>
    </cfRule>
    <cfRule type="cellIs" dxfId="342" priority="345" stopIfTrue="1" operator="lessThan">
      <formula>30</formula>
    </cfRule>
  </conditionalFormatting>
  <conditionalFormatting sqref="W150">
    <cfRule type="cellIs" dxfId="341" priority="342" stopIfTrue="1" operator="equal">
      <formula>1</formula>
    </cfRule>
  </conditionalFormatting>
  <conditionalFormatting sqref="U151:U152">
    <cfRule type="cellIs" dxfId="340" priority="339" stopIfTrue="1" operator="lessThan">
      <formula>20</formula>
    </cfRule>
    <cfRule type="cellIs" dxfId="339" priority="340" stopIfTrue="1" operator="lessThan">
      <formula>25</formula>
    </cfRule>
    <cfRule type="cellIs" dxfId="338" priority="341" stopIfTrue="1" operator="lessThan">
      <formula>30</formula>
    </cfRule>
  </conditionalFormatting>
  <conditionalFormatting sqref="C151:T151">
    <cfRule type="cellIs" dxfId="337" priority="336" stopIfTrue="1" operator="lessThan">
      <formula>20/18</formula>
    </cfRule>
    <cfRule type="cellIs" dxfId="336" priority="337" stopIfTrue="1" operator="lessThan">
      <formula>25/18</formula>
    </cfRule>
    <cfRule type="cellIs" dxfId="335" priority="338" stopIfTrue="1" operator="lessThan">
      <formula>30/18</formula>
    </cfRule>
  </conditionalFormatting>
  <conditionalFormatting sqref="C152:T152">
    <cfRule type="cellIs" dxfId="334" priority="333" stopIfTrue="1" operator="lessThan">
      <formula>20/18</formula>
    </cfRule>
    <cfRule type="cellIs" dxfId="333" priority="334" stopIfTrue="1" operator="lessThan">
      <formula>25/18</formula>
    </cfRule>
    <cfRule type="cellIs" dxfId="332" priority="335" stopIfTrue="1" operator="lessThan">
      <formula>30/18</formula>
    </cfRule>
  </conditionalFormatting>
  <conditionalFormatting sqref="C153:T153">
    <cfRule type="cellIs" dxfId="331" priority="330" stopIfTrue="1" operator="lessThan">
      <formula>20/18</formula>
    </cfRule>
    <cfRule type="cellIs" dxfId="330" priority="331" stopIfTrue="1" operator="lessThan">
      <formula>25/18</formula>
    </cfRule>
    <cfRule type="cellIs" dxfId="329" priority="332" stopIfTrue="1" operator="lessThan">
      <formula>30/18</formula>
    </cfRule>
  </conditionalFormatting>
  <conditionalFormatting sqref="C154:T154">
    <cfRule type="cellIs" dxfId="328" priority="327" stopIfTrue="1" operator="lessThan">
      <formula>20/18</formula>
    </cfRule>
    <cfRule type="cellIs" dxfId="327" priority="328" stopIfTrue="1" operator="lessThan">
      <formula>25/18</formula>
    </cfRule>
    <cfRule type="cellIs" dxfId="326" priority="329" stopIfTrue="1" operator="lessThan">
      <formula>30/18</formula>
    </cfRule>
  </conditionalFormatting>
  <conditionalFormatting sqref="C155:T155">
    <cfRule type="cellIs" dxfId="325" priority="324" stopIfTrue="1" operator="lessThan">
      <formula>20/18</formula>
    </cfRule>
    <cfRule type="cellIs" dxfId="324" priority="325" stopIfTrue="1" operator="lessThan">
      <formula>25/18</formula>
    </cfRule>
    <cfRule type="cellIs" dxfId="323" priority="326" stopIfTrue="1" operator="lessThan">
      <formula>30/18</formula>
    </cfRule>
  </conditionalFormatting>
  <conditionalFormatting sqref="U147">
    <cfRule type="cellIs" dxfId="322" priority="321" stopIfTrue="1" operator="lessThan">
      <formula>20</formula>
    </cfRule>
    <cfRule type="cellIs" dxfId="321" priority="322" stopIfTrue="1" operator="lessThan">
      <formula>25</formula>
    </cfRule>
    <cfRule type="cellIs" dxfId="320" priority="323" stopIfTrue="1" operator="lessThan">
      <formula>30</formula>
    </cfRule>
  </conditionalFormatting>
  <conditionalFormatting sqref="W144:X144 C144:T144">
    <cfRule type="cellIs" dxfId="319" priority="318" stopIfTrue="1" operator="lessThan">
      <formula>20/18</formula>
    </cfRule>
    <cfRule type="cellIs" dxfId="318" priority="319" stopIfTrue="1" operator="lessThan">
      <formula>25/18</formula>
    </cfRule>
    <cfRule type="cellIs" dxfId="317" priority="320" stopIfTrue="1" operator="lessThan">
      <formula>30/18</formula>
    </cfRule>
  </conditionalFormatting>
  <conditionalFormatting sqref="U144 U148:U149">
    <cfRule type="cellIs" dxfId="316" priority="315" stopIfTrue="1" operator="lessThan">
      <formula>20</formula>
    </cfRule>
    <cfRule type="cellIs" dxfId="315" priority="316" stopIfTrue="1" operator="lessThan">
      <formula>25</formula>
    </cfRule>
    <cfRule type="cellIs" dxfId="314" priority="317" stopIfTrue="1" operator="lessThan">
      <formula>30</formula>
    </cfRule>
  </conditionalFormatting>
  <conditionalFormatting sqref="W144">
    <cfRule type="cellIs" dxfId="313" priority="314" stopIfTrue="1" operator="equal">
      <formula>1</formula>
    </cfRule>
  </conditionalFormatting>
  <conditionalFormatting sqref="U145:U146">
    <cfRule type="cellIs" dxfId="312" priority="311" stopIfTrue="1" operator="lessThan">
      <formula>20</formula>
    </cfRule>
    <cfRule type="cellIs" dxfId="311" priority="312" stopIfTrue="1" operator="lessThan">
      <formula>25</formula>
    </cfRule>
    <cfRule type="cellIs" dxfId="310" priority="313" stopIfTrue="1" operator="lessThan">
      <formula>30</formula>
    </cfRule>
  </conditionalFormatting>
  <conditionalFormatting sqref="C145:T145">
    <cfRule type="cellIs" dxfId="309" priority="308" stopIfTrue="1" operator="lessThan">
      <formula>20/18</formula>
    </cfRule>
    <cfRule type="cellIs" dxfId="308" priority="309" stopIfTrue="1" operator="lessThan">
      <formula>25/18</formula>
    </cfRule>
    <cfRule type="cellIs" dxfId="307" priority="310" stopIfTrue="1" operator="lessThan">
      <formula>30/18</formula>
    </cfRule>
  </conditionalFormatting>
  <conditionalFormatting sqref="C146:T146">
    <cfRule type="cellIs" dxfId="306" priority="305" stopIfTrue="1" operator="lessThan">
      <formula>20/18</formula>
    </cfRule>
    <cfRule type="cellIs" dxfId="305" priority="306" stopIfTrue="1" operator="lessThan">
      <formula>25/18</formula>
    </cfRule>
    <cfRule type="cellIs" dxfId="304" priority="307" stopIfTrue="1" operator="lessThan">
      <formula>30/18</formula>
    </cfRule>
  </conditionalFormatting>
  <conditionalFormatting sqref="C147:T147">
    <cfRule type="cellIs" dxfId="303" priority="302" stopIfTrue="1" operator="lessThan">
      <formula>20/18</formula>
    </cfRule>
    <cfRule type="cellIs" dxfId="302" priority="303" stopIfTrue="1" operator="lessThan">
      <formula>25/18</formula>
    </cfRule>
    <cfRule type="cellIs" dxfId="301" priority="304" stopIfTrue="1" operator="lessThan">
      <formula>30/18</formula>
    </cfRule>
  </conditionalFormatting>
  <conditionalFormatting sqref="C148:T148">
    <cfRule type="cellIs" dxfId="300" priority="299" stopIfTrue="1" operator="lessThan">
      <formula>20/18</formula>
    </cfRule>
    <cfRule type="cellIs" dxfId="299" priority="300" stopIfTrue="1" operator="lessThan">
      <formula>25/18</formula>
    </cfRule>
    <cfRule type="cellIs" dxfId="298" priority="301" stopIfTrue="1" operator="lessThan">
      <formula>30/18</formula>
    </cfRule>
  </conditionalFormatting>
  <conditionalFormatting sqref="C149:T149">
    <cfRule type="cellIs" dxfId="297" priority="296" stopIfTrue="1" operator="lessThan">
      <formula>20/18</formula>
    </cfRule>
    <cfRule type="cellIs" dxfId="296" priority="297" stopIfTrue="1" operator="lessThan">
      <formula>25/18</formula>
    </cfRule>
    <cfRule type="cellIs" dxfId="295" priority="298" stopIfTrue="1" operator="lessThan">
      <formula>30/18</formula>
    </cfRule>
  </conditionalFormatting>
  <conditionalFormatting sqref="U141">
    <cfRule type="cellIs" dxfId="294" priority="293" stopIfTrue="1" operator="lessThan">
      <formula>20</formula>
    </cfRule>
    <cfRule type="cellIs" dxfId="293" priority="294" stopIfTrue="1" operator="lessThan">
      <formula>25</formula>
    </cfRule>
    <cfRule type="cellIs" dxfId="292" priority="295" stopIfTrue="1" operator="lessThan">
      <formula>30</formula>
    </cfRule>
  </conditionalFormatting>
  <conditionalFormatting sqref="W138:X138 C138:T138">
    <cfRule type="cellIs" dxfId="291" priority="290" stopIfTrue="1" operator="lessThan">
      <formula>20/18</formula>
    </cfRule>
    <cfRule type="cellIs" dxfId="290" priority="291" stopIfTrue="1" operator="lessThan">
      <formula>25/18</formula>
    </cfRule>
    <cfRule type="cellIs" dxfId="289" priority="292" stopIfTrue="1" operator="lessThan">
      <formula>30/18</formula>
    </cfRule>
  </conditionalFormatting>
  <conditionalFormatting sqref="U138 U142:U143">
    <cfRule type="cellIs" dxfId="288" priority="287" stopIfTrue="1" operator="lessThan">
      <formula>20</formula>
    </cfRule>
    <cfRule type="cellIs" dxfId="287" priority="288" stopIfTrue="1" operator="lessThan">
      <formula>25</formula>
    </cfRule>
    <cfRule type="cellIs" dxfId="286" priority="289" stopIfTrue="1" operator="lessThan">
      <formula>30</formula>
    </cfRule>
  </conditionalFormatting>
  <conditionalFormatting sqref="W138">
    <cfRule type="cellIs" dxfId="285" priority="286" stopIfTrue="1" operator="equal">
      <formula>1</formula>
    </cfRule>
  </conditionalFormatting>
  <conditionalFormatting sqref="U139:U140">
    <cfRule type="cellIs" dxfId="284" priority="283" stopIfTrue="1" operator="lessThan">
      <formula>20</formula>
    </cfRule>
    <cfRule type="cellIs" dxfId="283" priority="284" stopIfTrue="1" operator="lessThan">
      <formula>25</formula>
    </cfRule>
    <cfRule type="cellIs" dxfId="282" priority="285" stopIfTrue="1" operator="lessThan">
      <formula>30</formula>
    </cfRule>
  </conditionalFormatting>
  <conditionalFormatting sqref="C139:T139">
    <cfRule type="cellIs" dxfId="281" priority="280" stopIfTrue="1" operator="lessThan">
      <formula>20/18</formula>
    </cfRule>
    <cfRule type="cellIs" dxfId="280" priority="281" stopIfTrue="1" operator="lessThan">
      <formula>25/18</formula>
    </cfRule>
    <cfRule type="cellIs" dxfId="279" priority="282" stopIfTrue="1" operator="lessThan">
      <formula>30/18</formula>
    </cfRule>
  </conditionalFormatting>
  <conditionalFormatting sqref="C140:T140">
    <cfRule type="cellIs" dxfId="278" priority="277" stopIfTrue="1" operator="lessThan">
      <formula>20/18</formula>
    </cfRule>
    <cfRule type="cellIs" dxfId="277" priority="278" stopIfTrue="1" operator="lessThan">
      <formula>25/18</formula>
    </cfRule>
    <cfRule type="cellIs" dxfId="276" priority="279" stopIfTrue="1" operator="lessThan">
      <formula>30/18</formula>
    </cfRule>
  </conditionalFormatting>
  <conditionalFormatting sqref="C141:T141">
    <cfRule type="cellIs" dxfId="275" priority="274" stopIfTrue="1" operator="lessThan">
      <formula>20/18</formula>
    </cfRule>
    <cfRule type="cellIs" dxfId="274" priority="275" stopIfTrue="1" operator="lessThan">
      <formula>25/18</formula>
    </cfRule>
    <cfRule type="cellIs" dxfId="273" priority="276" stopIfTrue="1" operator="lessThan">
      <formula>30/18</formula>
    </cfRule>
  </conditionalFormatting>
  <conditionalFormatting sqref="C142:T142">
    <cfRule type="cellIs" dxfId="272" priority="271" stopIfTrue="1" operator="lessThan">
      <formula>20/18</formula>
    </cfRule>
    <cfRule type="cellIs" dxfId="271" priority="272" stopIfTrue="1" operator="lessThan">
      <formula>25/18</formula>
    </cfRule>
    <cfRule type="cellIs" dxfId="270" priority="273" stopIfTrue="1" operator="lessThan">
      <formula>30/18</formula>
    </cfRule>
  </conditionalFormatting>
  <conditionalFormatting sqref="C143:T143">
    <cfRule type="cellIs" dxfId="269" priority="268" stopIfTrue="1" operator="lessThan">
      <formula>20/18</formula>
    </cfRule>
    <cfRule type="cellIs" dxfId="268" priority="269" stopIfTrue="1" operator="lessThan">
      <formula>25/18</formula>
    </cfRule>
    <cfRule type="cellIs" dxfId="267" priority="270" stopIfTrue="1" operator="lessThan">
      <formula>30/18</formula>
    </cfRule>
  </conditionalFormatting>
  <conditionalFormatting sqref="U135">
    <cfRule type="cellIs" dxfId="266" priority="265" stopIfTrue="1" operator="lessThan">
      <formula>20</formula>
    </cfRule>
    <cfRule type="cellIs" dxfId="265" priority="266" stopIfTrue="1" operator="lessThan">
      <formula>25</formula>
    </cfRule>
    <cfRule type="cellIs" dxfId="264" priority="267" stopIfTrue="1" operator="lessThan">
      <formula>30</formula>
    </cfRule>
  </conditionalFormatting>
  <conditionalFormatting sqref="W132:X132 C132:T132">
    <cfRule type="cellIs" dxfId="263" priority="262" stopIfTrue="1" operator="lessThan">
      <formula>20/18</formula>
    </cfRule>
    <cfRule type="cellIs" dxfId="262" priority="263" stopIfTrue="1" operator="lessThan">
      <formula>25/18</formula>
    </cfRule>
    <cfRule type="cellIs" dxfId="261" priority="264" stopIfTrue="1" operator="lessThan">
      <formula>30/18</formula>
    </cfRule>
  </conditionalFormatting>
  <conditionalFormatting sqref="U132 U136:U137">
    <cfRule type="cellIs" dxfId="260" priority="259" stopIfTrue="1" operator="lessThan">
      <formula>20</formula>
    </cfRule>
    <cfRule type="cellIs" dxfId="259" priority="260" stopIfTrue="1" operator="lessThan">
      <formula>25</formula>
    </cfRule>
    <cfRule type="cellIs" dxfId="258" priority="261" stopIfTrue="1" operator="lessThan">
      <formula>30</formula>
    </cfRule>
  </conditionalFormatting>
  <conditionalFormatting sqref="W132">
    <cfRule type="cellIs" dxfId="257" priority="258" stopIfTrue="1" operator="equal">
      <formula>1</formula>
    </cfRule>
  </conditionalFormatting>
  <conditionalFormatting sqref="U133:U134">
    <cfRule type="cellIs" dxfId="256" priority="255" stopIfTrue="1" operator="lessThan">
      <formula>20</formula>
    </cfRule>
    <cfRule type="cellIs" dxfId="255" priority="256" stopIfTrue="1" operator="lessThan">
      <formula>25</formula>
    </cfRule>
    <cfRule type="cellIs" dxfId="254" priority="257" stopIfTrue="1" operator="lessThan">
      <formula>30</formula>
    </cfRule>
  </conditionalFormatting>
  <conditionalFormatting sqref="C133:T133">
    <cfRule type="cellIs" dxfId="253" priority="252" stopIfTrue="1" operator="lessThan">
      <formula>20/18</formula>
    </cfRule>
    <cfRule type="cellIs" dxfId="252" priority="253" stopIfTrue="1" operator="lessThan">
      <formula>25/18</formula>
    </cfRule>
    <cfRule type="cellIs" dxfId="251" priority="254" stopIfTrue="1" operator="lessThan">
      <formula>30/18</formula>
    </cfRule>
  </conditionalFormatting>
  <conditionalFormatting sqref="C134:T134">
    <cfRule type="cellIs" dxfId="250" priority="249" stopIfTrue="1" operator="lessThan">
      <formula>20/18</formula>
    </cfRule>
    <cfRule type="cellIs" dxfId="249" priority="250" stopIfTrue="1" operator="lessThan">
      <formula>25/18</formula>
    </cfRule>
    <cfRule type="cellIs" dxfId="248" priority="251" stopIfTrue="1" operator="lessThan">
      <formula>30/18</formula>
    </cfRule>
  </conditionalFormatting>
  <conditionalFormatting sqref="C135:T135">
    <cfRule type="cellIs" dxfId="247" priority="246" stopIfTrue="1" operator="lessThan">
      <formula>20/18</formula>
    </cfRule>
    <cfRule type="cellIs" dxfId="246" priority="247" stopIfTrue="1" operator="lessThan">
      <formula>25/18</formula>
    </cfRule>
    <cfRule type="cellIs" dxfId="245" priority="248" stopIfTrue="1" operator="lessThan">
      <formula>30/18</formula>
    </cfRule>
  </conditionalFormatting>
  <conditionalFormatting sqref="C136:T136">
    <cfRule type="cellIs" dxfId="244" priority="243" stopIfTrue="1" operator="lessThan">
      <formula>20/18</formula>
    </cfRule>
    <cfRule type="cellIs" dxfId="243" priority="244" stopIfTrue="1" operator="lessThan">
      <formula>25/18</formula>
    </cfRule>
    <cfRule type="cellIs" dxfId="242" priority="245" stopIfTrue="1" operator="lessThan">
      <formula>30/18</formula>
    </cfRule>
  </conditionalFormatting>
  <conditionalFormatting sqref="C137:T137">
    <cfRule type="cellIs" dxfId="241" priority="240" stopIfTrue="1" operator="lessThan">
      <formula>20/18</formula>
    </cfRule>
    <cfRule type="cellIs" dxfId="240" priority="241" stopIfTrue="1" operator="lessThan">
      <formula>25/18</formula>
    </cfRule>
    <cfRule type="cellIs" dxfId="239" priority="242" stopIfTrue="1" operator="lessThan">
      <formula>30/18</formula>
    </cfRule>
  </conditionalFormatting>
  <conditionalFormatting sqref="U129">
    <cfRule type="cellIs" dxfId="238" priority="237" stopIfTrue="1" operator="lessThan">
      <formula>20</formula>
    </cfRule>
    <cfRule type="cellIs" dxfId="237" priority="238" stopIfTrue="1" operator="lessThan">
      <formula>25</formula>
    </cfRule>
    <cfRule type="cellIs" dxfId="236" priority="239" stopIfTrue="1" operator="lessThan">
      <formula>30</formula>
    </cfRule>
  </conditionalFormatting>
  <conditionalFormatting sqref="W126:X126 C126:T126">
    <cfRule type="cellIs" dxfId="235" priority="234" stopIfTrue="1" operator="lessThan">
      <formula>20/18</formula>
    </cfRule>
    <cfRule type="cellIs" dxfId="234" priority="235" stopIfTrue="1" operator="lessThan">
      <formula>25/18</formula>
    </cfRule>
    <cfRule type="cellIs" dxfId="233" priority="236" stopIfTrue="1" operator="lessThan">
      <formula>30/18</formula>
    </cfRule>
  </conditionalFormatting>
  <conditionalFormatting sqref="U126 U130:U131">
    <cfRule type="cellIs" dxfId="232" priority="231" stopIfTrue="1" operator="lessThan">
      <formula>20</formula>
    </cfRule>
    <cfRule type="cellIs" dxfId="231" priority="232" stopIfTrue="1" operator="lessThan">
      <formula>25</formula>
    </cfRule>
    <cfRule type="cellIs" dxfId="230" priority="233" stopIfTrue="1" operator="lessThan">
      <formula>30</formula>
    </cfRule>
  </conditionalFormatting>
  <conditionalFormatting sqref="W126">
    <cfRule type="cellIs" dxfId="229" priority="230" stopIfTrue="1" operator="equal">
      <formula>1</formula>
    </cfRule>
  </conditionalFormatting>
  <conditionalFormatting sqref="U127:U128">
    <cfRule type="cellIs" dxfId="228" priority="227" stopIfTrue="1" operator="lessThan">
      <formula>20</formula>
    </cfRule>
    <cfRule type="cellIs" dxfId="227" priority="228" stopIfTrue="1" operator="lessThan">
      <formula>25</formula>
    </cfRule>
    <cfRule type="cellIs" dxfId="226" priority="229" stopIfTrue="1" operator="lessThan">
      <formula>30</formula>
    </cfRule>
  </conditionalFormatting>
  <conditionalFormatting sqref="C127:T127">
    <cfRule type="cellIs" dxfId="225" priority="224" stopIfTrue="1" operator="lessThan">
      <formula>20/18</formula>
    </cfRule>
    <cfRule type="cellIs" dxfId="224" priority="225" stopIfTrue="1" operator="lessThan">
      <formula>25/18</formula>
    </cfRule>
    <cfRule type="cellIs" dxfId="223" priority="226" stopIfTrue="1" operator="lessThan">
      <formula>30/18</formula>
    </cfRule>
  </conditionalFormatting>
  <conditionalFormatting sqref="C128:T128">
    <cfRule type="cellIs" dxfId="222" priority="221" stopIfTrue="1" operator="lessThan">
      <formula>20/18</formula>
    </cfRule>
    <cfRule type="cellIs" dxfId="221" priority="222" stopIfTrue="1" operator="lessThan">
      <formula>25/18</formula>
    </cfRule>
    <cfRule type="cellIs" dxfId="220" priority="223" stopIfTrue="1" operator="lessThan">
      <formula>30/18</formula>
    </cfRule>
  </conditionalFormatting>
  <conditionalFormatting sqref="C129:T129">
    <cfRule type="cellIs" dxfId="219" priority="218" stopIfTrue="1" operator="lessThan">
      <formula>20/18</formula>
    </cfRule>
    <cfRule type="cellIs" dxfId="218" priority="219" stopIfTrue="1" operator="lessThan">
      <formula>25/18</formula>
    </cfRule>
    <cfRule type="cellIs" dxfId="217" priority="220" stopIfTrue="1" operator="lessThan">
      <formula>30/18</formula>
    </cfRule>
  </conditionalFormatting>
  <conditionalFormatting sqref="C130:T130">
    <cfRule type="cellIs" dxfId="216" priority="215" stopIfTrue="1" operator="lessThan">
      <formula>20/18</formula>
    </cfRule>
    <cfRule type="cellIs" dxfId="215" priority="216" stopIfTrue="1" operator="lessThan">
      <formula>25/18</formula>
    </cfRule>
    <cfRule type="cellIs" dxfId="214" priority="217" stopIfTrue="1" operator="lessThan">
      <formula>30/18</formula>
    </cfRule>
  </conditionalFormatting>
  <conditionalFormatting sqref="C131:T131">
    <cfRule type="cellIs" dxfId="213" priority="212" stopIfTrue="1" operator="lessThan">
      <formula>20/18</formula>
    </cfRule>
    <cfRule type="cellIs" dxfId="212" priority="213" stopIfTrue="1" operator="lessThan">
      <formula>25/18</formula>
    </cfRule>
    <cfRule type="cellIs" dxfId="211" priority="214" stopIfTrue="1" operator="lessThan">
      <formula>30/18</formula>
    </cfRule>
  </conditionalFormatting>
  <conditionalFormatting sqref="U123">
    <cfRule type="cellIs" dxfId="210" priority="209" stopIfTrue="1" operator="lessThan">
      <formula>20</formula>
    </cfRule>
    <cfRule type="cellIs" dxfId="209" priority="210" stopIfTrue="1" operator="lessThan">
      <formula>25</formula>
    </cfRule>
    <cfRule type="cellIs" dxfId="208" priority="211" stopIfTrue="1" operator="lessThan">
      <formula>30</formula>
    </cfRule>
  </conditionalFormatting>
  <conditionalFormatting sqref="W120:X120 C120:T120">
    <cfRule type="cellIs" dxfId="207" priority="206" stopIfTrue="1" operator="lessThan">
      <formula>20/18</formula>
    </cfRule>
    <cfRule type="cellIs" dxfId="206" priority="207" stopIfTrue="1" operator="lessThan">
      <formula>25/18</formula>
    </cfRule>
    <cfRule type="cellIs" dxfId="205" priority="208" stopIfTrue="1" operator="lessThan">
      <formula>30/18</formula>
    </cfRule>
  </conditionalFormatting>
  <conditionalFormatting sqref="U120 U124:U125">
    <cfRule type="cellIs" dxfId="204" priority="203" stopIfTrue="1" operator="lessThan">
      <formula>20</formula>
    </cfRule>
    <cfRule type="cellIs" dxfId="203" priority="204" stopIfTrue="1" operator="lessThan">
      <formula>25</formula>
    </cfRule>
    <cfRule type="cellIs" dxfId="202" priority="205" stopIfTrue="1" operator="lessThan">
      <formula>30</formula>
    </cfRule>
  </conditionalFormatting>
  <conditionalFormatting sqref="W120">
    <cfRule type="cellIs" dxfId="201" priority="202" stopIfTrue="1" operator="equal">
      <formula>1</formula>
    </cfRule>
  </conditionalFormatting>
  <conditionalFormatting sqref="U121:U122">
    <cfRule type="cellIs" dxfId="200" priority="199" stopIfTrue="1" operator="lessThan">
      <formula>20</formula>
    </cfRule>
    <cfRule type="cellIs" dxfId="199" priority="200" stopIfTrue="1" operator="lessThan">
      <formula>25</formula>
    </cfRule>
    <cfRule type="cellIs" dxfId="198" priority="201" stopIfTrue="1" operator="lessThan">
      <formula>30</formula>
    </cfRule>
  </conditionalFormatting>
  <conditionalFormatting sqref="C121:T121">
    <cfRule type="cellIs" dxfId="197" priority="196" stopIfTrue="1" operator="lessThan">
      <formula>20/18</formula>
    </cfRule>
    <cfRule type="cellIs" dxfId="196" priority="197" stopIfTrue="1" operator="lessThan">
      <formula>25/18</formula>
    </cfRule>
    <cfRule type="cellIs" dxfId="195" priority="198" stopIfTrue="1" operator="lessThan">
      <formula>30/18</formula>
    </cfRule>
  </conditionalFormatting>
  <conditionalFormatting sqref="C122:T122">
    <cfRule type="cellIs" dxfId="194" priority="193" stopIfTrue="1" operator="lessThan">
      <formula>20/18</formula>
    </cfRule>
    <cfRule type="cellIs" dxfId="193" priority="194" stopIfTrue="1" operator="lessThan">
      <formula>25/18</formula>
    </cfRule>
    <cfRule type="cellIs" dxfId="192" priority="195" stopIfTrue="1" operator="lessThan">
      <formula>30/18</formula>
    </cfRule>
  </conditionalFormatting>
  <conditionalFormatting sqref="C123:T123">
    <cfRule type="cellIs" dxfId="191" priority="190" stopIfTrue="1" operator="lessThan">
      <formula>20/18</formula>
    </cfRule>
    <cfRule type="cellIs" dxfId="190" priority="191" stopIfTrue="1" operator="lessThan">
      <formula>25/18</formula>
    </cfRule>
    <cfRule type="cellIs" dxfId="189" priority="192" stopIfTrue="1" operator="lessThan">
      <formula>30/18</formula>
    </cfRule>
  </conditionalFormatting>
  <conditionalFormatting sqref="C124:T124">
    <cfRule type="cellIs" dxfId="188" priority="187" stopIfTrue="1" operator="lessThan">
      <formula>20/18</formula>
    </cfRule>
    <cfRule type="cellIs" dxfId="187" priority="188" stopIfTrue="1" operator="lessThan">
      <formula>25/18</formula>
    </cfRule>
    <cfRule type="cellIs" dxfId="186" priority="189" stopIfTrue="1" operator="lessThan">
      <formula>30/18</formula>
    </cfRule>
  </conditionalFormatting>
  <conditionalFormatting sqref="C125:T125">
    <cfRule type="cellIs" dxfId="185" priority="184" stopIfTrue="1" operator="lessThan">
      <formula>20/18</formula>
    </cfRule>
    <cfRule type="cellIs" dxfId="184" priority="185" stopIfTrue="1" operator="lessThan">
      <formula>25/18</formula>
    </cfRule>
    <cfRule type="cellIs" dxfId="183" priority="186" stopIfTrue="1" operator="lessThan">
      <formula>30/18</formula>
    </cfRule>
  </conditionalFormatting>
  <conditionalFormatting sqref="U117">
    <cfRule type="cellIs" dxfId="182" priority="181" stopIfTrue="1" operator="lessThan">
      <formula>20</formula>
    </cfRule>
    <cfRule type="cellIs" dxfId="181" priority="182" stopIfTrue="1" operator="lessThan">
      <formula>25</formula>
    </cfRule>
    <cfRule type="cellIs" dxfId="180" priority="183" stopIfTrue="1" operator="lessThan">
      <formula>30</formula>
    </cfRule>
  </conditionalFormatting>
  <conditionalFormatting sqref="W114:X114 C114:T114">
    <cfRule type="cellIs" dxfId="179" priority="178" stopIfTrue="1" operator="lessThan">
      <formula>20/18</formula>
    </cfRule>
    <cfRule type="cellIs" dxfId="178" priority="179" stopIfTrue="1" operator="lessThan">
      <formula>25/18</formula>
    </cfRule>
    <cfRule type="cellIs" dxfId="177" priority="180" stopIfTrue="1" operator="lessThan">
      <formula>30/18</formula>
    </cfRule>
  </conditionalFormatting>
  <conditionalFormatting sqref="U114 U118:U119">
    <cfRule type="cellIs" dxfId="176" priority="175" stopIfTrue="1" operator="lessThan">
      <formula>20</formula>
    </cfRule>
    <cfRule type="cellIs" dxfId="175" priority="176" stopIfTrue="1" operator="lessThan">
      <formula>25</formula>
    </cfRule>
    <cfRule type="cellIs" dxfId="174" priority="177" stopIfTrue="1" operator="lessThan">
      <formula>30</formula>
    </cfRule>
  </conditionalFormatting>
  <conditionalFormatting sqref="W114">
    <cfRule type="cellIs" dxfId="173" priority="174" stopIfTrue="1" operator="equal">
      <formula>1</formula>
    </cfRule>
  </conditionalFormatting>
  <conditionalFormatting sqref="U115:U116">
    <cfRule type="cellIs" dxfId="172" priority="171" stopIfTrue="1" operator="lessThan">
      <formula>20</formula>
    </cfRule>
    <cfRule type="cellIs" dxfId="171" priority="172" stopIfTrue="1" operator="lessThan">
      <formula>25</formula>
    </cfRule>
    <cfRule type="cellIs" dxfId="170" priority="173" stopIfTrue="1" operator="lessThan">
      <formula>30</formula>
    </cfRule>
  </conditionalFormatting>
  <conditionalFormatting sqref="C115:T115">
    <cfRule type="cellIs" dxfId="169" priority="168" stopIfTrue="1" operator="lessThan">
      <formula>20/18</formula>
    </cfRule>
    <cfRule type="cellIs" dxfId="168" priority="169" stopIfTrue="1" operator="lessThan">
      <formula>25/18</formula>
    </cfRule>
    <cfRule type="cellIs" dxfId="167" priority="170" stopIfTrue="1" operator="lessThan">
      <formula>30/18</formula>
    </cfRule>
  </conditionalFormatting>
  <conditionalFormatting sqref="C116:T116">
    <cfRule type="cellIs" dxfId="166" priority="165" stopIfTrue="1" operator="lessThan">
      <formula>20/18</formula>
    </cfRule>
    <cfRule type="cellIs" dxfId="165" priority="166" stopIfTrue="1" operator="lessThan">
      <formula>25/18</formula>
    </cfRule>
    <cfRule type="cellIs" dxfId="164" priority="167" stopIfTrue="1" operator="lessThan">
      <formula>30/18</formula>
    </cfRule>
  </conditionalFormatting>
  <conditionalFormatting sqref="C117:T117">
    <cfRule type="cellIs" dxfId="163" priority="162" stopIfTrue="1" operator="lessThan">
      <formula>20/18</formula>
    </cfRule>
    <cfRule type="cellIs" dxfId="162" priority="163" stopIfTrue="1" operator="lessThan">
      <formula>25/18</formula>
    </cfRule>
    <cfRule type="cellIs" dxfId="161" priority="164" stopIfTrue="1" operator="lessThan">
      <formula>30/18</formula>
    </cfRule>
  </conditionalFormatting>
  <conditionalFormatting sqref="C118:T118">
    <cfRule type="cellIs" dxfId="160" priority="159" stopIfTrue="1" operator="lessThan">
      <formula>20/18</formula>
    </cfRule>
    <cfRule type="cellIs" dxfId="159" priority="160" stopIfTrue="1" operator="lessThan">
      <formula>25/18</formula>
    </cfRule>
    <cfRule type="cellIs" dxfId="158" priority="161" stopIfTrue="1" operator="lessThan">
      <formula>30/18</formula>
    </cfRule>
  </conditionalFormatting>
  <conditionalFormatting sqref="C119:T119">
    <cfRule type="cellIs" dxfId="157" priority="156" stopIfTrue="1" operator="lessThan">
      <formula>20/18</formula>
    </cfRule>
    <cfRule type="cellIs" dxfId="156" priority="157" stopIfTrue="1" operator="lessThan">
      <formula>25/18</formula>
    </cfRule>
    <cfRule type="cellIs" dxfId="155" priority="158" stopIfTrue="1" operator="lessThan">
      <formula>30/18</formula>
    </cfRule>
  </conditionalFormatting>
  <conditionalFormatting sqref="U111">
    <cfRule type="cellIs" dxfId="154" priority="153" stopIfTrue="1" operator="lessThan">
      <formula>20</formula>
    </cfRule>
    <cfRule type="cellIs" dxfId="153" priority="154" stopIfTrue="1" operator="lessThan">
      <formula>25</formula>
    </cfRule>
    <cfRule type="cellIs" dxfId="152" priority="155" stopIfTrue="1" operator="lessThan">
      <formula>30</formula>
    </cfRule>
  </conditionalFormatting>
  <conditionalFormatting sqref="W108:X108 C108:T108">
    <cfRule type="cellIs" dxfId="151" priority="150" stopIfTrue="1" operator="lessThan">
      <formula>20/18</formula>
    </cfRule>
    <cfRule type="cellIs" dxfId="150" priority="151" stopIfTrue="1" operator="lessThan">
      <formula>25/18</formula>
    </cfRule>
    <cfRule type="cellIs" dxfId="149" priority="152" stopIfTrue="1" operator="lessThan">
      <formula>30/18</formula>
    </cfRule>
  </conditionalFormatting>
  <conditionalFormatting sqref="U108 U112:U113">
    <cfRule type="cellIs" dxfId="148" priority="147" stopIfTrue="1" operator="lessThan">
      <formula>20</formula>
    </cfRule>
    <cfRule type="cellIs" dxfId="147" priority="148" stopIfTrue="1" operator="lessThan">
      <formula>25</formula>
    </cfRule>
    <cfRule type="cellIs" dxfId="146" priority="149" stopIfTrue="1" operator="lessThan">
      <formula>30</formula>
    </cfRule>
  </conditionalFormatting>
  <conditionalFormatting sqref="W108">
    <cfRule type="cellIs" dxfId="145" priority="146" stopIfTrue="1" operator="equal">
      <formula>1</formula>
    </cfRule>
  </conditionalFormatting>
  <conditionalFormatting sqref="U109:U110">
    <cfRule type="cellIs" dxfId="144" priority="143" stopIfTrue="1" operator="lessThan">
      <formula>20</formula>
    </cfRule>
    <cfRule type="cellIs" dxfId="143" priority="144" stopIfTrue="1" operator="lessThan">
      <formula>25</formula>
    </cfRule>
    <cfRule type="cellIs" dxfId="142" priority="145" stopIfTrue="1" operator="lessThan">
      <formula>30</formula>
    </cfRule>
  </conditionalFormatting>
  <conditionalFormatting sqref="C109:T109">
    <cfRule type="cellIs" dxfId="141" priority="140" stopIfTrue="1" operator="lessThan">
      <formula>20/18</formula>
    </cfRule>
    <cfRule type="cellIs" dxfId="140" priority="141" stopIfTrue="1" operator="lessThan">
      <formula>25/18</formula>
    </cfRule>
    <cfRule type="cellIs" dxfId="139" priority="142" stopIfTrue="1" operator="lessThan">
      <formula>30/18</formula>
    </cfRule>
  </conditionalFormatting>
  <conditionalFormatting sqref="C110:T110">
    <cfRule type="cellIs" dxfId="138" priority="137" stopIfTrue="1" operator="lessThan">
      <formula>20/18</formula>
    </cfRule>
    <cfRule type="cellIs" dxfId="137" priority="138" stopIfTrue="1" operator="lessThan">
      <formula>25/18</formula>
    </cfRule>
    <cfRule type="cellIs" dxfId="136" priority="139" stopIfTrue="1" operator="lessThan">
      <formula>30/18</formula>
    </cfRule>
  </conditionalFormatting>
  <conditionalFormatting sqref="C111:T111">
    <cfRule type="cellIs" dxfId="135" priority="134" stopIfTrue="1" operator="lessThan">
      <formula>20/18</formula>
    </cfRule>
    <cfRule type="cellIs" dxfId="134" priority="135" stopIfTrue="1" operator="lessThan">
      <formula>25/18</formula>
    </cfRule>
    <cfRule type="cellIs" dxfId="133" priority="136" stopIfTrue="1" operator="lessThan">
      <formula>30/18</formula>
    </cfRule>
  </conditionalFormatting>
  <conditionalFormatting sqref="C112:T112">
    <cfRule type="cellIs" dxfId="132" priority="131" stopIfTrue="1" operator="lessThan">
      <formula>20/18</formula>
    </cfRule>
    <cfRule type="cellIs" dxfId="131" priority="132" stopIfTrue="1" operator="lessThan">
      <formula>25/18</formula>
    </cfRule>
    <cfRule type="cellIs" dxfId="130" priority="133" stopIfTrue="1" operator="lessThan">
      <formula>30/18</formula>
    </cfRule>
  </conditionalFormatting>
  <conditionalFormatting sqref="C113:T113">
    <cfRule type="cellIs" dxfId="129" priority="128" stopIfTrue="1" operator="lessThan">
      <formula>20/18</formula>
    </cfRule>
    <cfRule type="cellIs" dxfId="128" priority="129" stopIfTrue="1" operator="lessThan">
      <formula>25/18</formula>
    </cfRule>
    <cfRule type="cellIs" dxfId="127" priority="130" stopIfTrue="1" operator="lessThan">
      <formula>30/18</formula>
    </cfRule>
  </conditionalFormatting>
  <conditionalFormatting sqref="U105">
    <cfRule type="cellIs" dxfId="126" priority="125" stopIfTrue="1" operator="lessThan">
      <formula>20</formula>
    </cfRule>
    <cfRule type="cellIs" dxfId="125" priority="126" stopIfTrue="1" operator="lessThan">
      <formula>25</formula>
    </cfRule>
    <cfRule type="cellIs" dxfId="124" priority="127" stopIfTrue="1" operator="lessThan">
      <formula>30</formula>
    </cfRule>
  </conditionalFormatting>
  <conditionalFormatting sqref="W102:X102 C102:T102">
    <cfRule type="cellIs" dxfId="123" priority="122" stopIfTrue="1" operator="lessThan">
      <formula>20/18</formula>
    </cfRule>
    <cfRule type="cellIs" dxfId="122" priority="123" stopIfTrue="1" operator="lessThan">
      <formula>25/18</formula>
    </cfRule>
    <cfRule type="cellIs" dxfId="121" priority="124" stopIfTrue="1" operator="lessThan">
      <formula>30/18</formula>
    </cfRule>
  </conditionalFormatting>
  <conditionalFormatting sqref="U102 U106:U107">
    <cfRule type="cellIs" dxfId="120" priority="119" stopIfTrue="1" operator="lessThan">
      <formula>20</formula>
    </cfRule>
    <cfRule type="cellIs" dxfId="119" priority="120" stopIfTrue="1" operator="lessThan">
      <formula>25</formula>
    </cfRule>
    <cfRule type="cellIs" dxfId="118" priority="121" stopIfTrue="1" operator="lessThan">
      <formula>30</formula>
    </cfRule>
  </conditionalFormatting>
  <conditionalFormatting sqref="W102">
    <cfRule type="cellIs" dxfId="117" priority="118" stopIfTrue="1" operator="equal">
      <formula>1</formula>
    </cfRule>
  </conditionalFormatting>
  <conditionalFormatting sqref="U103:U104">
    <cfRule type="cellIs" dxfId="116" priority="115" stopIfTrue="1" operator="lessThan">
      <formula>20</formula>
    </cfRule>
    <cfRule type="cellIs" dxfId="115" priority="116" stopIfTrue="1" operator="lessThan">
      <formula>25</formula>
    </cfRule>
    <cfRule type="cellIs" dxfId="114" priority="117" stopIfTrue="1" operator="lessThan">
      <formula>30</formula>
    </cfRule>
  </conditionalFormatting>
  <conditionalFormatting sqref="C103:T103">
    <cfRule type="cellIs" dxfId="113" priority="112" stopIfTrue="1" operator="lessThan">
      <formula>20/18</formula>
    </cfRule>
    <cfRule type="cellIs" dxfId="112" priority="113" stopIfTrue="1" operator="lessThan">
      <formula>25/18</formula>
    </cfRule>
    <cfRule type="cellIs" dxfId="111" priority="114" stopIfTrue="1" operator="lessThan">
      <formula>30/18</formula>
    </cfRule>
  </conditionalFormatting>
  <conditionalFormatting sqref="C104:T104">
    <cfRule type="cellIs" dxfId="110" priority="109" stopIfTrue="1" operator="lessThan">
      <formula>20/18</formula>
    </cfRule>
    <cfRule type="cellIs" dxfId="109" priority="110" stopIfTrue="1" operator="lessThan">
      <formula>25/18</formula>
    </cfRule>
    <cfRule type="cellIs" dxfId="108" priority="111" stopIfTrue="1" operator="lessThan">
      <formula>30/18</formula>
    </cfRule>
  </conditionalFormatting>
  <conditionalFormatting sqref="C105:T105">
    <cfRule type="cellIs" dxfId="107" priority="106" stopIfTrue="1" operator="lessThan">
      <formula>20/18</formula>
    </cfRule>
    <cfRule type="cellIs" dxfId="106" priority="107" stopIfTrue="1" operator="lessThan">
      <formula>25/18</formula>
    </cfRule>
    <cfRule type="cellIs" dxfId="105" priority="108" stopIfTrue="1" operator="lessThan">
      <formula>30/18</formula>
    </cfRule>
  </conditionalFormatting>
  <conditionalFormatting sqref="C106:T106">
    <cfRule type="cellIs" dxfId="104" priority="103" stopIfTrue="1" operator="lessThan">
      <formula>20/18</formula>
    </cfRule>
    <cfRule type="cellIs" dxfId="103" priority="104" stopIfTrue="1" operator="lessThan">
      <formula>25/18</formula>
    </cfRule>
    <cfRule type="cellIs" dxfId="102" priority="105" stopIfTrue="1" operator="lessThan">
      <formula>30/18</formula>
    </cfRule>
  </conditionalFormatting>
  <conditionalFormatting sqref="C107:T107">
    <cfRule type="cellIs" dxfId="101" priority="100" stopIfTrue="1" operator="lessThan">
      <formula>20/18</formula>
    </cfRule>
    <cfRule type="cellIs" dxfId="100" priority="101" stopIfTrue="1" operator="lessThan">
      <formula>25/18</formula>
    </cfRule>
    <cfRule type="cellIs" dxfId="99" priority="102" stopIfTrue="1" operator="lessThan">
      <formula>30/18</formula>
    </cfRule>
  </conditionalFormatting>
  <conditionalFormatting sqref="U99">
    <cfRule type="cellIs" dxfId="98" priority="97" stopIfTrue="1" operator="lessThan">
      <formula>20</formula>
    </cfRule>
    <cfRule type="cellIs" dxfId="97" priority="98" stopIfTrue="1" operator="lessThan">
      <formula>25</formula>
    </cfRule>
    <cfRule type="cellIs" dxfId="96" priority="99" stopIfTrue="1" operator="lessThan">
      <formula>30</formula>
    </cfRule>
  </conditionalFormatting>
  <conditionalFormatting sqref="W96:X96 C96:T96">
    <cfRule type="cellIs" dxfId="95" priority="94" stopIfTrue="1" operator="lessThan">
      <formula>20/18</formula>
    </cfRule>
    <cfRule type="cellIs" dxfId="94" priority="95" stopIfTrue="1" operator="lessThan">
      <formula>25/18</formula>
    </cfRule>
    <cfRule type="cellIs" dxfId="93" priority="96" stopIfTrue="1" operator="lessThan">
      <formula>30/18</formula>
    </cfRule>
  </conditionalFormatting>
  <conditionalFormatting sqref="U96 U100:U101">
    <cfRule type="cellIs" dxfId="92" priority="91" stopIfTrue="1" operator="lessThan">
      <formula>20</formula>
    </cfRule>
    <cfRule type="cellIs" dxfId="91" priority="92" stopIfTrue="1" operator="lessThan">
      <formula>25</formula>
    </cfRule>
    <cfRule type="cellIs" dxfId="90" priority="93" stopIfTrue="1" operator="lessThan">
      <formula>30</formula>
    </cfRule>
  </conditionalFormatting>
  <conditionalFormatting sqref="W96">
    <cfRule type="cellIs" dxfId="89" priority="90" stopIfTrue="1" operator="equal">
      <formula>1</formula>
    </cfRule>
  </conditionalFormatting>
  <conditionalFormatting sqref="U97:U98">
    <cfRule type="cellIs" dxfId="88" priority="87" stopIfTrue="1" operator="lessThan">
      <formula>20</formula>
    </cfRule>
    <cfRule type="cellIs" dxfId="87" priority="88" stopIfTrue="1" operator="lessThan">
      <formula>25</formula>
    </cfRule>
    <cfRule type="cellIs" dxfId="86" priority="89" stopIfTrue="1" operator="lessThan">
      <formula>30</formula>
    </cfRule>
  </conditionalFormatting>
  <conditionalFormatting sqref="C97:T97">
    <cfRule type="cellIs" dxfId="85" priority="84" stopIfTrue="1" operator="lessThan">
      <formula>20/18</formula>
    </cfRule>
    <cfRule type="cellIs" dxfId="84" priority="85" stopIfTrue="1" operator="lessThan">
      <formula>25/18</formula>
    </cfRule>
    <cfRule type="cellIs" dxfId="83" priority="86" stopIfTrue="1" operator="lessThan">
      <formula>30/18</formula>
    </cfRule>
  </conditionalFormatting>
  <conditionalFormatting sqref="C98:T98">
    <cfRule type="cellIs" dxfId="82" priority="81" stopIfTrue="1" operator="lessThan">
      <formula>20/18</formula>
    </cfRule>
    <cfRule type="cellIs" dxfId="81" priority="82" stopIfTrue="1" operator="lessThan">
      <formula>25/18</formula>
    </cfRule>
    <cfRule type="cellIs" dxfId="80" priority="83" stopIfTrue="1" operator="lessThan">
      <formula>30/18</formula>
    </cfRule>
  </conditionalFormatting>
  <conditionalFormatting sqref="C99:T99">
    <cfRule type="cellIs" dxfId="79" priority="78" stopIfTrue="1" operator="lessThan">
      <formula>20/18</formula>
    </cfRule>
    <cfRule type="cellIs" dxfId="78" priority="79" stopIfTrue="1" operator="lessThan">
      <formula>25/18</formula>
    </cfRule>
    <cfRule type="cellIs" dxfId="77" priority="80" stopIfTrue="1" operator="lessThan">
      <formula>30/18</formula>
    </cfRule>
  </conditionalFormatting>
  <conditionalFormatting sqref="C100:T100">
    <cfRule type="cellIs" dxfId="76" priority="75" stopIfTrue="1" operator="lessThan">
      <formula>20/18</formula>
    </cfRule>
    <cfRule type="cellIs" dxfId="75" priority="76" stopIfTrue="1" operator="lessThan">
      <formula>25/18</formula>
    </cfRule>
    <cfRule type="cellIs" dxfId="74" priority="77" stopIfTrue="1" operator="lessThan">
      <formula>30/18</formula>
    </cfRule>
  </conditionalFormatting>
  <conditionalFormatting sqref="C101:T101">
    <cfRule type="cellIs" dxfId="73" priority="72" stopIfTrue="1" operator="lessThan">
      <formula>20/18</formula>
    </cfRule>
    <cfRule type="cellIs" dxfId="72" priority="73" stopIfTrue="1" operator="lessThan">
      <formula>25/18</formula>
    </cfRule>
    <cfRule type="cellIs" dxfId="71" priority="74" stopIfTrue="1" operator="lessThan">
      <formula>30/18</formula>
    </cfRule>
  </conditionalFormatting>
  <conditionalFormatting sqref="U159">
    <cfRule type="cellIs" dxfId="70" priority="69" stopIfTrue="1" operator="lessThan">
      <formula>20</formula>
    </cfRule>
    <cfRule type="cellIs" dxfId="69" priority="70" stopIfTrue="1" operator="lessThan">
      <formula>25</formula>
    </cfRule>
    <cfRule type="cellIs" dxfId="68" priority="71" stopIfTrue="1" operator="lessThan">
      <formula>30</formula>
    </cfRule>
  </conditionalFormatting>
  <conditionalFormatting sqref="W156:X156 C156:T156">
    <cfRule type="cellIs" dxfId="67" priority="66" stopIfTrue="1" operator="lessThan">
      <formula>20/18</formula>
    </cfRule>
    <cfRule type="cellIs" dxfId="66" priority="67" stopIfTrue="1" operator="lessThan">
      <formula>25/18</formula>
    </cfRule>
    <cfRule type="cellIs" dxfId="65" priority="68" stopIfTrue="1" operator="lessThan">
      <formula>30/18</formula>
    </cfRule>
  </conditionalFormatting>
  <conditionalFormatting sqref="U156 U160:U161">
    <cfRule type="cellIs" dxfId="64" priority="63" stopIfTrue="1" operator="lessThan">
      <formula>20</formula>
    </cfRule>
    <cfRule type="cellIs" dxfId="63" priority="64" stopIfTrue="1" operator="lessThan">
      <formula>25</formula>
    </cfRule>
    <cfRule type="cellIs" dxfId="62" priority="65" stopIfTrue="1" operator="lessThan">
      <formula>30</formula>
    </cfRule>
  </conditionalFormatting>
  <conditionalFormatting sqref="W156">
    <cfRule type="cellIs" dxfId="61" priority="62" stopIfTrue="1" operator="equal">
      <formula>1</formula>
    </cfRule>
  </conditionalFormatting>
  <conditionalFormatting sqref="U157:U158">
    <cfRule type="cellIs" dxfId="60" priority="59" stopIfTrue="1" operator="lessThan">
      <formula>20</formula>
    </cfRule>
    <cfRule type="cellIs" dxfId="59" priority="60" stopIfTrue="1" operator="lessThan">
      <formula>25</formula>
    </cfRule>
    <cfRule type="cellIs" dxfId="58" priority="61" stopIfTrue="1" operator="lessThan">
      <formula>30</formula>
    </cfRule>
  </conditionalFormatting>
  <conditionalFormatting sqref="C157:T157">
    <cfRule type="cellIs" dxfId="57" priority="56" stopIfTrue="1" operator="lessThan">
      <formula>20/18</formula>
    </cfRule>
    <cfRule type="cellIs" dxfId="56" priority="57" stopIfTrue="1" operator="lessThan">
      <formula>25/18</formula>
    </cfRule>
    <cfRule type="cellIs" dxfId="55" priority="58" stopIfTrue="1" operator="lessThan">
      <formula>30/18</formula>
    </cfRule>
  </conditionalFormatting>
  <conditionalFormatting sqref="C158:T158">
    <cfRule type="cellIs" dxfId="54" priority="53" stopIfTrue="1" operator="lessThan">
      <formula>20/18</formula>
    </cfRule>
    <cfRule type="cellIs" dxfId="53" priority="54" stopIfTrue="1" operator="lessThan">
      <formula>25/18</formula>
    </cfRule>
    <cfRule type="cellIs" dxfId="52" priority="55" stopIfTrue="1" operator="lessThan">
      <formula>30/18</formula>
    </cfRule>
  </conditionalFormatting>
  <conditionalFormatting sqref="C159:T159">
    <cfRule type="cellIs" dxfId="51" priority="50" stopIfTrue="1" operator="lessThan">
      <formula>20/18</formula>
    </cfRule>
    <cfRule type="cellIs" dxfId="50" priority="51" stopIfTrue="1" operator="lessThan">
      <formula>25/18</formula>
    </cfRule>
    <cfRule type="cellIs" dxfId="49" priority="52" stopIfTrue="1" operator="lessThan">
      <formula>30/18</formula>
    </cfRule>
  </conditionalFormatting>
  <conditionalFormatting sqref="C160:T160">
    <cfRule type="cellIs" dxfId="48" priority="47" stopIfTrue="1" operator="lessThan">
      <formula>20/18</formula>
    </cfRule>
    <cfRule type="cellIs" dxfId="47" priority="48" stopIfTrue="1" operator="lessThan">
      <formula>25/18</formula>
    </cfRule>
    <cfRule type="cellIs" dxfId="46" priority="49" stopIfTrue="1" operator="lessThan">
      <formula>30/18</formula>
    </cfRule>
  </conditionalFormatting>
  <conditionalFormatting sqref="C161:T161">
    <cfRule type="cellIs" dxfId="45" priority="44" stopIfTrue="1" operator="lessThan">
      <formula>20/18</formula>
    </cfRule>
    <cfRule type="cellIs" dxfId="44" priority="45" stopIfTrue="1" operator="lessThan">
      <formula>25/18</formula>
    </cfRule>
    <cfRule type="cellIs" dxfId="43" priority="46" stopIfTrue="1" operator="lessThan">
      <formula>30/18</formula>
    </cfRule>
  </conditionalFormatting>
  <conditionalFormatting sqref="C169:T169">
    <cfRule type="cellIs" dxfId="42" priority="41" stopIfTrue="1" operator="lessThan">
      <formula>20/18</formula>
    </cfRule>
    <cfRule type="cellIs" dxfId="41" priority="42" stopIfTrue="1" operator="lessThan">
      <formula>25/18</formula>
    </cfRule>
    <cfRule type="cellIs" dxfId="40" priority="43" stopIfTrue="1" operator="lessThan">
      <formula>30/18</formula>
    </cfRule>
  </conditionalFormatting>
  <conditionalFormatting sqref="C170:T170">
    <cfRule type="cellIs" dxfId="39" priority="38" stopIfTrue="1" operator="lessThan">
      <formula>20/18</formula>
    </cfRule>
    <cfRule type="cellIs" dxfId="38" priority="39" stopIfTrue="1" operator="lessThan">
      <formula>25/18</formula>
    </cfRule>
    <cfRule type="cellIs" dxfId="37" priority="40" stopIfTrue="1" operator="lessThan">
      <formula>30/18</formula>
    </cfRule>
  </conditionalFormatting>
  <conditionalFormatting sqref="C171:T171">
    <cfRule type="cellIs" dxfId="36" priority="35" stopIfTrue="1" operator="lessThan">
      <formula>20/18</formula>
    </cfRule>
    <cfRule type="cellIs" dxfId="35" priority="36" stopIfTrue="1" operator="lessThan">
      <formula>25/18</formula>
    </cfRule>
    <cfRule type="cellIs" dxfId="34" priority="37" stopIfTrue="1" operator="lessThan">
      <formula>30/18</formula>
    </cfRule>
  </conditionalFormatting>
  <conditionalFormatting sqref="C172:T172">
    <cfRule type="cellIs" dxfId="33" priority="32" stopIfTrue="1" operator="lessThan">
      <formula>20/18</formula>
    </cfRule>
    <cfRule type="cellIs" dxfId="32" priority="33" stopIfTrue="1" operator="lessThan">
      <formula>25/18</formula>
    </cfRule>
    <cfRule type="cellIs" dxfId="31" priority="34" stopIfTrue="1" operator="lessThan">
      <formula>30/18</formula>
    </cfRule>
  </conditionalFormatting>
  <conditionalFormatting sqref="C173:T173">
    <cfRule type="cellIs" dxfId="30" priority="29" stopIfTrue="1" operator="lessThan">
      <formula>20/18</formula>
    </cfRule>
    <cfRule type="cellIs" dxfId="29" priority="30" stopIfTrue="1" operator="lessThan">
      <formula>25/18</formula>
    </cfRule>
    <cfRule type="cellIs" dxfId="28" priority="31" stopIfTrue="1" operator="lessThan">
      <formula>30/18</formula>
    </cfRule>
  </conditionalFormatting>
  <conditionalFormatting sqref="U165">
    <cfRule type="cellIs" dxfId="27" priority="26" stopIfTrue="1" operator="lessThan">
      <formula>20</formula>
    </cfRule>
    <cfRule type="cellIs" dxfId="26" priority="27" stopIfTrue="1" operator="lessThan">
      <formula>25</formula>
    </cfRule>
    <cfRule type="cellIs" dxfId="25" priority="28" stopIfTrue="1" operator="lessThan">
      <formula>30</formula>
    </cfRule>
  </conditionalFormatting>
  <conditionalFormatting sqref="W162:X162 C162:T162">
    <cfRule type="cellIs" dxfId="24" priority="23" stopIfTrue="1" operator="lessThan">
      <formula>20/18</formula>
    </cfRule>
    <cfRule type="cellIs" dxfId="23" priority="24" stopIfTrue="1" operator="lessThan">
      <formula>25/18</formula>
    </cfRule>
    <cfRule type="cellIs" dxfId="22" priority="25" stopIfTrue="1" operator="lessThan">
      <formula>30/18</formula>
    </cfRule>
  </conditionalFormatting>
  <conditionalFormatting sqref="U162 U166:U167">
    <cfRule type="cellIs" dxfId="21" priority="20" stopIfTrue="1" operator="lessThan">
      <formula>20</formula>
    </cfRule>
    <cfRule type="cellIs" dxfId="20" priority="21" stopIfTrue="1" operator="lessThan">
      <formula>25</formula>
    </cfRule>
    <cfRule type="cellIs" dxfId="19" priority="22" stopIfTrue="1" operator="lessThan">
      <formula>30</formula>
    </cfRule>
  </conditionalFormatting>
  <conditionalFormatting sqref="W162">
    <cfRule type="cellIs" dxfId="18" priority="19" stopIfTrue="1" operator="equal">
      <formula>1</formula>
    </cfRule>
  </conditionalFormatting>
  <conditionalFormatting sqref="U163:U164">
    <cfRule type="cellIs" dxfId="17" priority="16" stopIfTrue="1" operator="lessThan">
      <formula>20</formula>
    </cfRule>
    <cfRule type="cellIs" dxfId="16" priority="17" stopIfTrue="1" operator="lessThan">
      <formula>25</formula>
    </cfRule>
    <cfRule type="cellIs" dxfId="15" priority="18" stopIfTrue="1" operator="lessThan">
      <formula>30</formula>
    </cfRule>
  </conditionalFormatting>
  <conditionalFormatting sqref="C163:T163">
    <cfRule type="cellIs" dxfId="14" priority="13" stopIfTrue="1" operator="lessThan">
      <formula>20/18</formula>
    </cfRule>
    <cfRule type="cellIs" dxfId="13" priority="14" stopIfTrue="1" operator="lessThan">
      <formula>25/18</formula>
    </cfRule>
    <cfRule type="cellIs" dxfId="12" priority="15" stopIfTrue="1" operator="lessThan">
      <formula>30/18</formula>
    </cfRule>
  </conditionalFormatting>
  <conditionalFormatting sqref="C164:T164">
    <cfRule type="cellIs" dxfId="11" priority="10" stopIfTrue="1" operator="lessThan">
      <formula>20/18</formula>
    </cfRule>
    <cfRule type="cellIs" dxfId="10" priority="11" stopIfTrue="1" operator="lessThan">
      <formula>25/18</formula>
    </cfRule>
    <cfRule type="cellIs" dxfId="9" priority="12" stopIfTrue="1" operator="lessThan">
      <formula>30/18</formula>
    </cfRule>
  </conditionalFormatting>
  <conditionalFormatting sqref="C165:T165">
    <cfRule type="cellIs" dxfId="8" priority="7" stopIfTrue="1" operator="lessThan">
      <formula>20/18</formula>
    </cfRule>
    <cfRule type="cellIs" dxfId="7" priority="8" stopIfTrue="1" operator="lessThan">
      <formula>25/18</formula>
    </cfRule>
    <cfRule type="cellIs" dxfId="6" priority="9" stopIfTrue="1" operator="lessThan">
      <formula>30/18</formula>
    </cfRule>
  </conditionalFormatting>
  <conditionalFormatting sqref="C166:T166">
    <cfRule type="cellIs" dxfId="5" priority="4" stopIfTrue="1" operator="lessThan">
      <formula>20/18</formula>
    </cfRule>
    <cfRule type="cellIs" dxfId="4" priority="5" stopIfTrue="1" operator="lessThan">
      <formula>25/18</formula>
    </cfRule>
    <cfRule type="cellIs" dxfId="3" priority="6" stopIfTrue="1" operator="lessThan">
      <formula>30/18</formula>
    </cfRule>
  </conditionalFormatting>
  <conditionalFormatting sqref="C167:T167">
    <cfRule type="cellIs" dxfId="2" priority="1" stopIfTrue="1" operator="lessThan">
      <formula>20/18</formula>
    </cfRule>
    <cfRule type="cellIs" dxfId="1" priority="2" stopIfTrue="1" operator="lessThan">
      <formula>25/18</formula>
    </cfRule>
    <cfRule type="cellIs" dxfId="0" priority="3" stopIfTrue="1" operator="lessThan">
      <formula>30/18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IK03 Oslo Idrettskrets</TermName>
          <TermId xmlns="http://schemas.microsoft.com/office/infopath/2007/PartnerControls">daf12ed4-6b37-40a8-89ef-77a929857439</TermId>
        </TermInfo>
      </Terms>
    </e390b8d06ece46449586677b864a8181>
    <TaxCatchAll xmlns="aec5f570-5954-42b2-93f8-bbdf6252596e"/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ns2:UserInfo xmlns:ns2="aec5f570-5954-42b2-93f8-bbdf6252596e">
        <ns2:DisplayName>Nedre, Øyvind</ns2:DisplayName>
        <ns2:AccountId>59</ns2:AccountId>
        <ns2:AccountType>User</ns2:AccountType>
      </ns2:UserInfo>
    </_nifSaksbehandler>
    <_nifDokumentstatus xmlns="aec5f570-5954-42b2-93f8-bbdf6252596e">Under arbeid</_nifDokumentstatus>
    <_nifFra xmlns="aec5f570-5954-42b2-93f8-bbdf6252596e" xsi:nil="true"/>
    <_nifDokumenteier xmlns="aec5f570-5954-42b2-93f8-bbdf6252596e">
      <UserInfo>
        <DisplayName/>
        <AccountId xsi:nil="true"/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7A299B8C81E83147870E402E434440AA0001A075B3A3BAB543B85862D2C1B1C423" ma:contentTypeVersion="60" ma:contentTypeDescription="Opprett et nytt dokument." ma:contentTypeScope="" ma:versionID="0f910a05860629698abaea458897a262">
  <xsd:schema xmlns:xsd="http://www.w3.org/2001/XMLSchema" xmlns:xs="http://www.w3.org/2001/XMLSchema" xmlns:p="http://schemas.microsoft.com/office/2006/metadata/properties" xmlns:ns2="aec5f570-5954-42b2-93f8-bbdf6252596e" xmlns:ns3="3655def4-425a-410f-8147-4d62c10e1650" targetNamespace="http://schemas.microsoft.com/office/2006/metadata/properties" ma:root="true" ma:fieldsID="ac1919cefcd602c2d9d3602172582ac3" ns2:_="" ns3:_="">
    <xsd:import namespace="aec5f570-5954-42b2-93f8-bbdf6252596e"/>
    <xsd:import namespace="3655def4-425a-410f-8147-4d62c10e1650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41b73c3-0e87-4faa-873a-a993def0da2f}" ma:internalName="TaxCatchAll" ma:showField="CatchAllData" ma:web="3655def4-425a-410f-8147-4d62c10e1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41b73c3-0e87-4faa-873a-a993def0da2f}" ma:internalName="TaxCatchAllLabel" ma:readOnly="true" ma:showField="CatchAllDataLabel" ma:web="3655def4-425a-410f-8147-4d62c10e1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5def4-425a-410f-8147-4d62c10e1650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3E5300-D5AD-487F-81F0-E5ACCAC4BCB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F55160A-7210-4103-8BE7-BA6DCDF2299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B47911CF-B85E-40EA-A6DB-08B233FE8F38}">
  <ds:schemaRefs>
    <ds:schemaRef ds:uri="http://schemas.openxmlformats.org/package/2006/metadata/core-properties"/>
    <ds:schemaRef ds:uri="aec5f570-5954-42b2-93f8-bbdf6252596e"/>
    <ds:schemaRef ds:uri="http://schemas.microsoft.com/office/2006/documentManagement/types"/>
    <ds:schemaRef ds:uri="http://schemas.microsoft.com/office/infopath/2007/PartnerControls"/>
    <ds:schemaRef ds:uri="3655def4-425a-410f-8147-4d62c10e1650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1032EF6-9A59-4B27-8480-F84C6A3D3AC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93FE134-F8BD-4837-B43E-4E3271EBF3E8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F7B866ED-D72E-4E73-9E70-ECE017156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3655def4-425a-410f-8147-4d62c10e1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Banestatistikk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Nedre, Øyvind</dc:creator>
  <cp:lastModifiedBy>Kjell Nyhus</cp:lastModifiedBy>
  <cp:lastPrinted>2017-07-30T16:57:14Z</cp:lastPrinted>
  <dcterms:created xsi:type="dcterms:W3CDTF">2016-07-31T20:33:05Z</dcterms:created>
  <dcterms:modified xsi:type="dcterms:W3CDTF">2017-07-30T17:01:03Z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0x01010089F515CEF38C6043B09A4EB0A2E09D6302007A299B8C81E83147870E402E434440AA0001A075B3A3BAB543B85862D2C1B1C423</vt:lpwstr>
  </property>
</Properties>
</file>