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jell\Desktop\Minigolfresultater 2016\"/>
    </mc:Choice>
  </mc:AlternateContent>
  <bookViews>
    <workbookView xWindow="0" yWindow="0" windowWidth="24000" windowHeight="9735"/>
  </bookViews>
  <sheets>
    <sheet name="Resultater" sheetId="2" r:id="rId1"/>
    <sheet name="Banestatistikk" sheetId="4" r:id="rId2"/>
    <sheet name="Ark1" sheetId="1" r:id="rId3"/>
  </sheets>
  <definedNames>
    <definedName name="_xlnm._FilterDatabase" localSheetId="0" hidden="1">Resultater!$A$7:$K$7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4" l="1"/>
  <c r="U48" i="4"/>
  <c r="V41" i="4"/>
  <c r="U41" i="4"/>
  <c r="V34" i="4"/>
  <c r="U34" i="4"/>
  <c r="V27" i="4"/>
  <c r="U27" i="4"/>
  <c r="V20" i="4"/>
  <c r="U20" i="4"/>
  <c r="V13" i="4"/>
  <c r="U13" i="4"/>
  <c r="V6" i="4"/>
  <c r="U6" i="4"/>
  <c r="U55" i="4" l="1"/>
  <c r="V55" i="4"/>
  <c r="J8" i="2"/>
  <c r="K8" i="2"/>
  <c r="T51" i="4" l="1"/>
  <c r="T50" i="4"/>
  <c r="T44" i="4"/>
  <c r="T43" i="4"/>
  <c r="T37" i="4"/>
  <c r="T36" i="4"/>
  <c r="T30" i="4"/>
  <c r="T29" i="4"/>
  <c r="T23" i="4"/>
  <c r="T22" i="4"/>
  <c r="T16" i="4"/>
  <c r="T15" i="4"/>
  <c r="T14" i="4"/>
  <c r="T9" i="4" l="1"/>
  <c r="T8" i="4"/>
  <c r="T54" i="4"/>
  <c r="T53" i="4"/>
  <c r="T52" i="4"/>
  <c r="T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T47" i="4"/>
  <c r="T46" i="4"/>
  <c r="T45" i="4"/>
  <c r="T42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T40" i="4"/>
  <c r="T39" i="4"/>
  <c r="T38" i="4"/>
  <c r="T35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T33" i="4"/>
  <c r="T32" i="4"/>
  <c r="T31" i="4"/>
  <c r="T28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T26" i="4"/>
  <c r="T25" i="4"/>
  <c r="T24" i="4"/>
  <c r="T21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T19" i="4"/>
  <c r="T18" i="4"/>
  <c r="T17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T12" i="4"/>
  <c r="T11" i="4"/>
  <c r="T10" i="4"/>
  <c r="T7" i="4"/>
  <c r="S6" i="4"/>
  <c r="R6" i="4"/>
  <c r="Q6" i="4"/>
  <c r="Q55" i="4" s="1"/>
  <c r="P6" i="4"/>
  <c r="O6" i="4"/>
  <c r="N6" i="4"/>
  <c r="M6" i="4"/>
  <c r="M55" i="4" s="1"/>
  <c r="L6" i="4"/>
  <c r="K6" i="4"/>
  <c r="J6" i="4"/>
  <c r="I6" i="4"/>
  <c r="I55" i="4" s="1"/>
  <c r="H6" i="4"/>
  <c r="G6" i="4"/>
  <c r="F6" i="4"/>
  <c r="E6" i="4"/>
  <c r="E55" i="4" s="1"/>
  <c r="D6" i="4"/>
  <c r="C6" i="4"/>
  <c r="B6" i="4"/>
  <c r="F55" i="4" l="1"/>
  <c r="N55" i="4"/>
  <c r="B55" i="4"/>
  <c r="R55" i="4"/>
  <c r="J55" i="4"/>
  <c r="C55" i="4"/>
  <c r="G55" i="4"/>
  <c r="K55" i="4"/>
  <c r="O55" i="4"/>
  <c r="S55" i="4"/>
  <c r="D55" i="4"/>
  <c r="H55" i="4"/>
  <c r="L55" i="4"/>
  <c r="P55" i="4"/>
  <c r="T48" i="4"/>
  <c r="T41" i="4"/>
  <c r="T34" i="4"/>
  <c r="T27" i="4"/>
  <c r="T20" i="4"/>
  <c r="T6" i="4"/>
  <c r="T13" i="4"/>
  <c r="K13" i="2"/>
  <c r="J13" i="2"/>
  <c r="K14" i="2"/>
  <c r="J14" i="2"/>
  <c r="K11" i="2"/>
  <c r="J11" i="2"/>
  <c r="K9" i="2"/>
  <c r="J9" i="2"/>
  <c r="K12" i="2"/>
  <c r="J12" i="2"/>
  <c r="K10" i="2"/>
  <c r="J10" i="2"/>
  <c r="T55" i="4" l="1"/>
</calcChain>
</file>

<file path=xl/sharedStrings.xml><?xml version="1.0" encoding="utf-8"?>
<sst xmlns="http://schemas.openxmlformats.org/spreadsheetml/2006/main" count="141" uniqueCount="101">
  <si>
    <t>Plass</t>
  </si>
  <si>
    <t>Sum</t>
  </si>
  <si>
    <t>Snitt</t>
  </si>
  <si>
    <t>Kjell Nyhus</t>
  </si>
  <si>
    <t>Trond Øwre</t>
  </si>
  <si>
    <t>Magne Andersen</t>
  </si>
  <si>
    <t>Tetra</t>
  </si>
  <si>
    <t>Dobbelkul</t>
  </si>
  <si>
    <t>Passage</t>
  </si>
  <si>
    <t>Rør</t>
  </si>
  <si>
    <t>V-hinder</t>
  </si>
  <si>
    <t>Midtkul</t>
  </si>
  <si>
    <t>Rakbane m/hinder</t>
  </si>
  <si>
    <t>Snegle</t>
  </si>
  <si>
    <t>Bro</t>
  </si>
  <si>
    <t>Salto</t>
  </si>
  <si>
    <t>Liggende koner</t>
  </si>
  <si>
    <t>Lyn</t>
  </si>
  <si>
    <t>Vinkel</t>
  </si>
  <si>
    <t>Vulkan</t>
  </si>
  <si>
    <t>Rakbane u/hinder</t>
  </si>
  <si>
    <t>Mushull</t>
  </si>
  <si>
    <t>Labyrint</t>
  </si>
  <si>
    <t>Bane nr.</t>
  </si>
  <si>
    <t>Nikolai Leth</t>
  </si>
  <si>
    <t>Noah Olsen</t>
  </si>
  <si>
    <t>Tøyen Banegolf Club</t>
  </si>
  <si>
    <t>TG 1</t>
  </si>
  <si>
    <t>TG 2</t>
  </si>
  <si>
    <t>Ind 1</t>
  </si>
  <si>
    <t>Ind 2</t>
  </si>
  <si>
    <t>TG 3</t>
  </si>
  <si>
    <t>TG 4</t>
  </si>
  <si>
    <t>Spiller 1</t>
  </si>
  <si>
    <t>Spiller 2</t>
  </si>
  <si>
    <t>Lars Kvæl</t>
  </si>
  <si>
    <t>Øyvind Nedre</t>
  </si>
  <si>
    <t>Banestatistikk Torshov Minigolfpark</t>
  </si>
  <si>
    <t>Vindu</t>
  </si>
  <si>
    <t>Teamgolf 1</t>
  </si>
  <si>
    <t>Teamgolf 4</t>
  </si>
  <si>
    <t>Teamgolf 2</t>
  </si>
  <si>
    <t>Teamgolf 3</t>
  </si>
  <si>
    <t>Lars / Kjell</t>
  </si>
  <si>
    <t>Induviduell Lars</t>
  </si>
  <si>
    <t>Induviduell Kjell</t>
  </si>
  <si>
    <t>Cathrine Næss</t>
  </si>
  <si>
    <t>Trond / Magne</t>
  </si>
  <si>
    <t>Induviduell Trond</t>
  </si>
  <si>
    <t>Induviduell Magne</t>
  </si>
  <si>
    <t>Noah / Cathrine</t>
  </si>
  <si>
    <t>Induviduell Noah</t>
  </si>
  <si>
    <t>Induviduell Cathrine</t>
  </si>
  <si>
    <t>Vellykkete "reparasjoner"</t>
  </si>
  <si>
    <t>50%</t>
  </si>
  <si>
    <t>42%</t>
  </si>
  <si>
    <t>44%</t>
  </si>
  <si>
    <t>40%</t>
  </si>
  <si>
    <t>43%</t>
  </si>
  <si>
    <t>100%</t>
  </si>
  <si>
    <t>67%</t>
  </si>
  <si>
    <t>60%</t>
  </si>
  <si>
    <t>46%</t>
  </si>
  <si>
    <t>33%</t>
  </si>
  <si>
    <t>25%</t>
  </si>
  <si>
    <t>75%</t>
  </si>
  <si>
    <t>20%</t>
  </si>
  <si>
    <t>Ant. vellykkete "reparasjoner"</t>
  </si>
  <si>
    <t>Ant. "reparasjoner"</t>
  </si>
  <si>
    <t>Baner som er reparert er markert med gult</t>
  </si>
  <si>
    <t>Vellykkete reparasjoner er reparasjoner som blir spik</t>
  </si>
  <si>
    <t>Teamgolf 2016</t>
  </si>
  <si>
    <t>Torshov Minigolfpark 7. mai</t>
  </si>
  <si>
    <t>Roar Stenseth</t>
  </si>
  <si>
    <t>Anders Gudmundstuen</t>
  </si>
  <si>
    <t>Tormod Wethal</t>
  </si>
  <si>
    <t>Tom Stordal</t>
  </si>
  <si>
    <t>Lukas Næss</t>
  </si>
  <si>
    <t>Sven Petter Næss</t>
  </si>
  <si>
    <t>Roar / Anders</t>
  </si>
  <si>
    <t>Induviduell Roar</t>
  </si>
  <si>
    <t>Induviduell Anders</t>
  </si>
  <si>
    <t>17%</t>
  </si>
  <si>
    <t>53%</t>
  </si>
  <si>
    <t>71%</t>
  </si>
  <si>
    <t>59%</t>
  </si>
  <si>
    <t>Øyvind / Nikolai</t>
  </si>
  <si>
    <t>Sven Petter / Lukas</t>
  </si>
  <si>
    <t>Induviduell Sven Petter</t>
  </si>
  <si>
    <t>Induviduell Lukas</t>
  </si>
  <si>
    <t>78%</t>
  </si>
  <si>
    <t>Tormod / Tom</t>
  </si>
  <si>
    <t>Induviduell Tormod</t>
  </si>
  <si>
    <t>Induviduell Tom</t>
  </si>
  <si>
    <t>57%</t>
  </si>
  <si>
    <t>41%</t>
  </si>
  <si>
    <t>27%</t>
  </si>
  <si>
    <t>29%</t>
  </si>
  <si>
    <t>38%</t>
  </si>
  <si>
    <t>Induviduell Øyvind</t>
  </si>
  <si>
    <t>Induviduell Nikolai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</si>
</sst>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66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2" fontId="12" fillId="0" borderId="0" xfId="1" applyNumberFormat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" fillId="0" borderId="0" xfId="2"/>
    <xf numFmtId="164" fontId="1" fillId="0" borderId="0" xfId="2" applyNumberFormat="1"/>
    <xf numFmtId="1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164" fontId="1" fillId="0" borderId="2" xfId="2" applyNumberFormat="1" applyBorder="1"/>
    <xf numFmtId="1" fontId="7" fillId="0" borderId="2" xfId="2" applyNumberFormat="1" applyFont="1" applyBorder="1" applyAlignment="1">
      <alignment horizontal="center" textRotation="90"/>
    </xf>
    <xf numFmtId="0" fontId="7" fillId="0" borderId="2" xfId="2" applyFont="1" applyBorder="1" applyAlignment="1">
      <alignment horizontal="center" textRotation="90"/>
    </xf>
    <xf numFmtId="164" fontId="8" fillId="0" borderId="2" xfId="2" applyNumberFormat="1" applyFont="1" applyBorder="1" applyAlignment="1"/>
    <xf numFmtId="1" fontId="9" fillId="0" borderId="2" xfId="2" applyNumberFormat="1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8" fillId="0" borderId="0" xfId="2" applyFont="1" applyAlignment="1"/>
    <xf numFmtId="164" fontId="1" fillId="0" borderId="2" xfId="2" applyNumberFormat="1" applyFont="1" applyBorder="1"/>
    <xf numFmtId="1" fontId="7" fillId="0" borderId="2" xfId="2" applyNumberFormat="1" applyFont="1" applyBorder="1" applyAlignment="1">
      <alignment horizontal="center"/>
    </xf>
    <xf numFmtId="2" fontId="7" fillId="0" borderId="4" xfId="2" applyNumberFormat="1" applyFont="1" applyBorder="1" applyAlignment="1">
      <alignment horizontal="center"/>
    </xf>
    <xf numFmtId="2" fontId="7" fillId="0" borderId="2" xfId="2" applyNumberFormat="1" applyFont="1" applyBorder="1" applyAlignment="1">
      <alignment horizontal="center"/>
    </xf>
    <xf numFmtId="1" fontId="7" fillId="0" borderId="5" xfId="2" applyNumberFormat="1" applyFont="1" applyFill="1" applyBorder="1" applyAlignment="1">
      <alignment horizontal="center"/>
    </xf>
    <xf numFmtId="1" fontId="7" fillId="0" borderId="6" xfId="2" applyNumberFormat="1" applyFont="1" applyFill="1" applyBorder="1" applyAlignment="1">
      <alignment horizontal="center"/>
    </xf>
    <xf numFmtId="1" fontId="10" fillId="0" borderId="6" xfId="2" applyNumberFormat="1" applyFont="1" applyFill="1" applyBorder="1" applyAlignment="1">
      <alignment horizontal="center"/>
    </xf>
    <xf numFmtId="0" fontId="7" fillId="0" borderId="2" xfId="2" applyFont="1" applyBorder="1" applyAlignment="1">
      <alignment horizontal="center"/>
    </xf>
    <xf numFmtId="1" fontId="7" fillId="0" borderId="8" xfId="2" applyNumberFormat="1" applyFont="1" applyFill="1" applyBorder="1" applyAlignment="1">
      <alignment horizontal="center"/>
    </xf>
    <xf numFmtId="1" fontId="7" fillId="0" borderId="9" xfId="2" applyNumberFormat="1" applyFont="1" applyFill="1" applyBorder="1" applyAlignment="1">
      <alignment horizontal="center"/>
    </xf>
    <xf numFmtId="1" fontId="10" fillId="0" borderId="9" xfId="2" applyNumberFormat="1" applyFont="1" applyFill="1" applyBorder="1" applyAlignment="1">
      <alignment horizontal="center"/>
    </xf>
    <xf numFmtId="1" fontId="7" fillId="0" borderId="10" xfId="2" applyNumberFormat="1" applyFont="1" applyFill="1" applyBorder="1" applyAlignment="1">
      <alignment horizontal="center"/>
    </xf>
    <xf numFmtId="1" fontId="7" fillId="0" borderId="11" xfId="2" applyNumberFormat="1" applyFont="1" applyFill="1" applyBorder="1" applyAlignment="1">
      <alignment horizontal="center"/>
    </xf>
    <xf numFmtId="1" fontId="7" fillId="0" borderId="12" xfId="2" applyNumberFormat="1" applyFont="1" applyFill="1" applyBorder="1" applyAlignment="1">
      <alignment horizontal="center"/>
    </xf>
    <xf numFmtId="1" fontId="7" fillId="0" borderId="13" xfId="2" applyNumberFormat="1" applyFont="1" applyFill="1" applyBorder="1" applyAlignment="1">
      <alignment horizontal="center"/>
    </xf>
    <xf numFmtId="1" fontId="10" fillId="0" borderId="10" xfId="2" applyNumberFormat="1" applyFont="1" applyFill="1" applyBorder="1" applyAlignment="1">
      <alignment horizont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2" fontId="14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0" xfId="1" applyFont="1" applyFill="1" applyAlignment="1">
      <alignment vertical="center"/>
    </xf>
    <xf numFmtId="49" fontId="7" fillId="0" borderId="0" xfId="2" applyNumberFormat="1" applyFont="1" applyAlignment="1">
      <alignment horizontal="center"/>
    </xf>
    <xf numFmtId="49" fontId="7" fillId="0" borderId="2" xfId="2" applyNumberFormat="1" applyFont="1" applyBorder="1" applyAlignment="1">
      <alignment horizontal="center" textRotation="90"/>
    </xf>
    <xf numFmtId="49" fontId="9" fillId="0" borderId="2" xfId="2" applyNumberFormat="1" applyFont="1" applyBorder="1" applyAlignment="1">
      <alignment horizontal="center"/>
    </xf>
    <xf numFmtId="49" fontId="7" fillId="0" borderId="2" xfId="2" applyNumberFormat="1" applyFont="1" applyBorder="1" applyAlignment="1">
      <alignment horizontal="center"/>
    </xf>
    <xf numFmtId="49" fontId="1" fillId="0" borderId="0" xfId="2" applyNumberFormat="1"/>
    <xf numFmtId="49" fontId="11" fillId="0" borderId="0" xfId="2" applyNumberFormat="1" applyFont="1"/>
    <xf numFmtId="1" fontId="1" fillId="0" borderId="0" xfId="2" applyNumberFormat="1"/>
    <xf numFmtId="1" fontId="11" fillId="0" borderId="0" xfId="2" applyNumberFormat="1" applyFont="1"/>
    <xf numFmtId="0" fontId="7" fillId="0" borderId="14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1" fontId="7" fillId="2" borderId="6" xfId="2" applyNumberFormat="1" applyFont="1" applyFill="1" applyBorder="1" applyAlignment="1">
      <alignment horizontal="center"/>
    </xf>
    <xf numFmtId="1" fontId="10" fillId="2" borderId="7" xfId="2" applyNumberFormat="1" applyFont="1" applyFill="1" applyBorder="1" applyAlignment="1">
      <alignment horizontal="center"/>
    </xf>
    <xf numFmtId="1" fontId="7" fillId="2" borderId="8" xfId="2" applyNumberFormat="1" applyFont="1" applyFill="1" applyBorder="1" applyAlignment="1">
      <alignment horizontal="center"/>
    </xf>
    <xf numFmtId="1" fontId="7" fillId="2" borderId="9" xfId="2" applyNumberFormat="1" applyFont="1" applyFill="1" applyBorder="1" applyAlignment="1">
      <alignment horizontal="center"/>
    </xf>
    <xf numFmtId="1" fontId="10" fillId="2" borderId="9" xfId="2" applyNumberFormat="1" applyFont="1" applyFill="1" applyBorder="1" applyAlignment="1">
      <alignment horizontal="center"/>
    </xf>
    <xf numFmtId="1" fontId="7" fillId="2" borderId="12" xfId="2" applyNumberFormat="1" applyFont="1" applyFill="1" applyBorder="1" applyAlignment="1">
      <alignment horizontal="center"/>
    </xf>
    <xf numFmtId="1" fontId="7" fillId="2" borderId="11" xfId="2" applyNumberFormat="1" applyFont="1" applyFill="1" applyBorder="1" applyAlignment="1">
      <alignment horizontal="center"/>
    </xf>
    <xf numFmtId="1" fontId="7" fillId="2" borderId="7" xfId="2" applyNumberFormat="1" applyFont="1" applyFill="1" applyBorder="1" applyAlignment="1">
      <alignment horizontal="center"/>
    </xf>
    <xf numFmtId="1" fontId="7" fillId="2" borderId="10" xfId="2" applyNumberFormat="1" applyFont="1" applyFill="1" applyBorder="1" applyAlignment="1">
      <alignment horizontal="center"/>
    </xf>
    <xf numFmtId="0" fontId="7" fillId="2" borderId="15" xfId="2" applyFont="1" applyFill="1" applyBorder="1" applyAlignment="1">
      <alignment horizontal="center"/>
    </xf>
    <xf numFmtId="1" fontId="7" fillId="2" borderId="5" xfId="2" applyNumberFormat="1" applyFont="1" applyFill="1" applyBorder="1" applyAlignment="1">
      <alignment horizontal="center"/>
    </xf>
    <xf numFmtId="1" fontId="7" fillId="2" borderId="13" xfId="2" applyNumberFormat="1" applyFont="1" applyFill="1" applyBorder="1" applyAlignment="1">
      <alignment horizontal="center"/>
    </xf>
    <xf numFmtId="0" fontId="7" fillId="2" borderId="11" xfId="2" applyFont="1" applyFill="1" applyBorder="1" applyAlignment="1">
      <alignment horizontal="center"/>
    </xf>
    <xf numFmtId="0" fontId="7" fillId="2" borderId="12" xfId="2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"/>
    </xf>
    <xf numFmtId="2" fontId="18" fillId="0" borderId="4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1" xfId="2" applyFont="1" applyBorder="1" applyAlignment="1">
      <alignment horizontal="center"/>
    </xf>
  </cellXfs>
  <cellStyles count="3">
    <cellStyle name="Normal" xfId="0" builtinId="0"/>
    <cellStyle name="Normal 2" xfId="1"/>
    <cellStyle name="Normal_Poengjakt 2013 2" xfId="2"/>
  </cellStyles>
  <dxfs count="1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6600"/>
      <color rgb="FF005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Normal="100" workbookViewId="0">
      <selection activeCell="A2" sqref="A2"/>
    </sheetView>
  </sheetViews>
  <sheetFormatPr baseColWidth="10" defaultColWidth="9.140625" defaultRowHeight="15.75" x14ac:dyDescent="0.25"/>
  <cols>
    <col min="1" max="1" width="6.7109375" style="1" customWidth="1"/>
    <col min="2" max="2" width="24.7109375" style="3" customWidth="1"/>
    <col min="3" max="3" width="24.7109375" style="5" customWidth="1"/>
    <col min="4" max="9" width="5.7109375" style="1" customWidth="1"/>
    <col min="10" max="10" width="6.7109375" style="1" customWidth="1"/>
    <col min="11" max="11" width="6.7109375" style="2" customWidth="1"/>
    <col min="12" max="12" width="10.140625" style="3" bestFit="1" customWidth="1"/>
    <col min="13" max="256" width="9.140625" style="3"/>
    <col min="257" max="257" width="8.28515625" style="3" customWidth="1"/>
    <col min="258" max="258" width="29.5703125" style="3" customWidth="1"/>
    <col min="259" max="259" width="20.28515625" style="3" customWidth="1"/>
    <col min="260" max="264" width="5.42578125" style="3" customWidth="1"/>
    <col min="265" max="266" width="7.7109375" style="3" customWidth="1"/>
    <col min="267" max="267" width="9.140625" style="3"/>
    <col min="268" max="268" width="10.140625" style="3" bestFit="1" customWidth="1"/>
    <col min="269" max="512" width="9.140625" style="3"/>
    <col min="513" max="513" width="8.28515625" style="3" customWidth="1"/>
    <col min="514" max="514" width="29.5703125" style="3" customWidth="1"/>
    <col min="515" max="515" width="20.28515625" style="3" customWidth="1"/>
    <col min="516" max="520" width="5.42578125" style="3" customWidth="1"/>
    <col min="521" max="522" width="7.7109375" style="3" customWidth="1"/>
    <col min="523" max="523" width="9.140625" style="3"/>
    <col min="524" max="524" width="10.140625" style="3" bestFit="1" customWidth="1"/>
    <col min="525" max="768" width="9.140625" style="3"/>
    <col min="769" max="769" width="8.28515625" style="3" customWidth="1"/>
    <col min="770" max="770" width="29.5703125" style="3" customWidth="1"/>
    <col min="771" max="771" width="20.28515625" style="3" customWidth="1"/>
    <col min="772" max="776" width="5.42578125" style="3" customWidth="1"/>
    <col min="777" max="778" width="7.7109375" style="3" customWidth="1"/>
    <col min="779" max="779" width="9.140625" style="3"/>
    <col min="780" max="780" width="10.140625" style="3" bestFit="1" customWidth="1"/>
    <col min="781" max="1024" width="9.140625" style="3"/>
    <col min="1025" max="1025" width="8.28515625" style="3" customWidth="1"/>
    <col min="1026" max="1026" width="29.5703125" style="3" customWidth="1"/>
    <col min="1027" max="1027" width="20.28515625" style="3" customWidth="1"/>
    <col min="1028" max="1032" width="5.42578125" style="3" customWidth="1"/>
    <col min="1033" max="1034" width="7.7109375" style="3" customWidth="1"/>
    <col min="1035" max="1035" width="9.140625" style="3"/>
    <col min="1036" max="1036" width="10.140625" style="3" bestFit="1" customWidth="1"/>
    <col min="1037" max="1280" width="9.140625" style="3"/>
    <col min="1281" max="1281" width="8.28515625" style="3" customWidth="1"/>
    <col min="1282" max="1282" width="29.5703125" style="3" customWidth="1"/>
    <col min="1283" max="1283" width="20.28515625" style="3" customWidth="1"/>
    <col min="1284" max="1288" width="5.42578125" style="3" customWidth="1"/>
    <col min="1289" max="1290" width="7.7109375" style="3" customWidth="1"/>
    <col min="1291" max="1291" width="9.140625" style="3"/>
    <col min="1292" max="1292" width="10.140625" style="3" bestFit="1" customWidth="1"/>
    <col min="1293" max="1536" width="9.140625" style="3"/>
    <col min="1537" max="1537" width="8.28515625" style="3" customWidth="1"/>
    <col min="1538" max="1538" width="29.5703125" style="3" customWidth="1"/>
    <col min="1539" max="1539" width="20.28515625" style="3" customWidth="1"/>
    <col min="1540" max="1544" width="5.42578125" style="3" customWidth="1"/>
    <col min="1545" max="1546" width="7.7109375" style="3" customWidth="1"/>
    <col min="1547" max="1547" width="9.140625" style="3"/>
    <col min="1548" max="1548" width="10.140625" style="3" bestFit="1" customWidth="1"/>
    <col min="1549" max="1792" width="9.140625" style="3"/>
    <col min="1793" max="1793" width="8.28515625" style="3" customWidth="1"/>
    <col min="1794" max="1794" width="29.5703125" style="3" customWidth="1"/>
    <col min="1795" max="1795" width="20.28515625" style="3" customWidth="1"/>
    <col min="1796" max="1800" width="5.42578125" style="3" customWidth="1"/>
    <col min="1801" max="1802" width="7.7109375" style="3" customWidth="1"/>
    <col min="1803" max="1803" width="9.140625" style="3"/>
    <col min="1804" max="1804" width="10.140625" style="3" bestFit="1" customWidth="1"/>
    <col min="1805" max="2048" width="9.140625" style="3"/>
    <col min="2049" max="2049" width="8.28515625" style="3" customWidth="1"/>
    <col min="2050" max="2050" width="29.5703125" style="3" customWidth="1"/>
    <col min="2051" max="2051" width="20.28515625" style="3" customWidth="1"/>
    <col min="2052" max="2056" width="5.42578125" style="3" customWidth="1"/>
    <col min="2057" max="2058" width="7.7109375" style="3" customWidth="1"/>
    <col min="2059" max="2059" width="9.140625" style="3"/>
    <col min="2060" max="2060" width="10.140625" style="3" bestFit="1" customWidth="1"/>
    <col min="2061" max="2304" width="9.140625" style="3"/>
    <col min="2305" max="2305" width="8.28515625" style="3" customWidth="1"/>
    <col min="2306" max="2306" width="29.5703125" style="3" customWidth="1"/>
    <col min="2307" max="2307" width="20.28515625" style="3" customWidth="1"/>
    <col min="2308" max="2312" width="5.42578125" style="3" customWidth="1"/>
    <col min="2313" max="2314" width="7.7109375" style="3" customWidth="1"/>
    <col min="2315" max="2315" width="9.140625" style="3"/>
    <col min="2316" max="2316" width="10.140625" style="3" bestFit="1" customWidth="1"/>
    <col min="2317" max="2560" width="9.140625" style="3"/>
    <col min="2561" max="2561" width="8.28515625" style="3" customWidth="1"/>
    <col min="2562" max="2562" width="29.5703125" style="3" customWidth="1"/>
    <col min="2563" max="2563" width="20.28515625" style="3" customWidth="1"/>
    <col min="2564" max="2568" width="5.42578125" style="3" customWidth="1"/>
    <col min="2569" max="2570" width="7.7109375" style="3" customWidth="1"/>
    <col min="2571" max="2571" width="9.140625" style="3"/>
    <col min="2572" max="2572" width="10.140625" style="3" bestFit="1" customWidth="1"/>
    <col min="2573" max="2816" width="9.140625" style="3"/>
    <col min="2817" max="2817" width="8.28515625" style="3" customWidth="1"/>
    <col min="2818" max="2818" width="29.5703125" style="3" customWidth="1"/>
    <col min="2819" max="2819" width="20.28515625" style="3" customWidth="1"/>
    <col min="2820" max="2824" width="5.42578125" style="3" customWidth="1"/>
    <col min="2825" max="2826" width="7.7109375" style="3" customWidth="1"/>
    <col min="2827" max="2827" width="9.140625" style="3"/>
    <col min="2828" max="2828" width="10.140625" style="3" bestFit="1" customWidth="1"/>
    <col min="2829" max="3072" width="9.140625" style="3"/>
    <col min="3073" max="3073" width="8.28515625" style="3" customWidth="1"/>
    <col min="3074" max="3074" width="29.5703125" style="3" customWidth="1"/>
    <col min="3075" max="3075" width="20.28515625" style="3" customWidth="1"/>
    <col min="3076" max="3080" width="5.42578125" style="3" customWidth="1"/>
    <col min="3081" max="3082" width="7.7109375" style="3" customWidth="1"/>
    <col min="3083" max="3083" width="9.140625" style="3"/>
    <col min="3084" max="3084" width="10.140625" style="3" bestFit="1" customWidth="1"/>
    <col min="3085" max="3328" width="9.140625" style="3"/>
    <col min="3329" max="3329" width="8.28515625" style="3" customWidth="1"/>
    <col min="3330" max="3330" width="29.5703125" style="3" customWidth="1"/>
    <col min="3331" max="3331" width="20.28515625" style="3" customWidth="1"/>
    <col min="3332" max="3336" width="5.42578125" style="3" customWidth="1"/>
    <col min="3337" max="3338" width="7.7109375" style="3" customWidth="1"/>
    <col min="3339" max="3339" width="9.140625" style="3"/>
    <col min="3340" max="3340" width="10.140625" style="3" bestFit="1" customWidth="1"/>
    <col min="3341" max="3584" width="9.140625" style="3"/>
    <col min="3585" max="3585" width="8.28515625" style="3" customWidth="1"/>
    <col min="3586" max="3586" width="29.5703125" style="3" customWidth="1"/>
    <col min="3587" max="3587" width="20.28515625" style="3" customWidth="1"/>
    <col min="3588" max="3592" width="5.42578125" style="3" customWidth="1"/>
    <col min="3593" max="3594" width="7.7109375" style="3" customWidth="1"/>
    <col min="3595" max="3595" width="9.140625" style="3"/>
    <col min="3596" max="3596" width="10.140625" style="3" bestFit="1" customWidth="1"/>
    <col min="3597" max="3840" width="9.140625" style="3"/>
    <col min="3841" max="3841" width="8.28515625" style="3" customWidth="1"/>
    <col min="3842" max="3842" width="29.5703125" style="3" customWidth="1"/>
    <col min="3843" max="3843" width="20.28515625" style="3" customWidth="1"/>
    <col min="3844" max="3848" width="5.42578125" style="3" customWidth="1"/>
    <col min="3849" max="3850" width="7.7109375" style="3" customWidth="1"/>
    <col min="3851" max="3851" width="9.140625" style="3"/>
    <col min="3852" max="3852" width="10.140625" style="3" bestFit="1" customWidth="1"/>
    <col min="3853" max="4096" width="9.140625" style="3"/>
    <col min="4097" max="4097" width="8.28515625" style="3" customWidth="1"/>
    <col min="4098" max="4098" width="29.5703125" style="3" customWidth="1"/>
    <col min="4099" max="4099" width="20.28515625" style="3" customWidth="1"/>
    <col min="4100" max="4104" width="5.42578125" style="3" customWidth="1"/>
    <col min="4105" max="4106" width="7.7109375" style="3" customWidth="1"/>
    <col min="4107" max="4107" width="9.140625" style="3"/>
    <col min="4108" max="4108" width="10.140625" style="3" bestFit="1" customWidth="1"/>
    <col min="4109" max="4352" width="9.140625" style="3"/>
    <col min="4353" max="4353" width="8.28515625" style="3" customWidth="1"/>
    <col min="4354" max="4354" width="29.5703125" style="3" customWidth="1"/>
    <col min="4355" max="4355" width="20.28515625" style="3" customWidth="1"/>
    <col min="4356" max="4360" width="5.42578125" style="3" customWidth="1"/>
    <col min="4361" max="4362" width="7.7109375" style="3" customWidth="1"/>
    <col min="4363" max="4363" width="9.140625" style="3"/>
    <col min="4364" max="4364" width="10.140625" style="3" bestFit="1" customWidth="1"/>
    <col min="4365" max="4608" width="9.140625" style="3"/>
    <col min="4609" max="4609" width="8.28515625" style="3" customWidth="1"/>
    <col min="4610" max="4610" width="29.5703125" style="3" customWidth="1"/>
    <col min="4611" max="4611" width="20.28515625" style="3" customWidth="1"/>
    <col min="4612" max="4616" width="5.42578125" style="3" customWidth="1"/>
    <col min="4617" max="4618" width="7.7109375" style="3" customWidth="1"/>
    <col min="4619" max="4619" width="9.140625" style="3"/>
    <col min="4620" max="4620" width="10.140625" style="3" bestFit="1" customWidth="1"/>
    <col min="4621" max="4864" width="9.140625" style="3"/>
    <col min="4865" max="4865" width="8.28515625" style="3" customWidth="1"/>
    <col min="4866" max="4866" width="29.5703125" style="3" customWidth="1"/>
    <col min="4867" max="4867" width="20.28515625" style="3" customWidth="1"/>
    <col min="4868" max="4872" width="5.42578125" style="3" customWidth="1"/>
    <col min="4873" max="4874" width="7.7109375" style="3" customWidth="1"/>
    <col min="4875" max="4875" width="9.140625" style="3"/>
    <col min="4876" max="4876" width="10.140625" style="3" bestFit="1" customWidth="1"/>
    <col min="4877" max="5120" width="9.140625" style="3"/>
    <col min="5121" max="5121" width="8.28515625" style="3" customWidth="1"/>
    <col min="5122" max="5122" width="29.5703125" style="3" customWidth="1"/>
    <col min="5123" max="5123" width="20.28515625" style="3" customWidth="1"/>
    <col min="5124" max="5128" width="5.42578125" style="3" customWidth="1"/>
    <col min="5129" max="5130" width="7.7109375" style="3" customWidth="1"/>
    <col min="5131" max="5131" width="9.140625" style="3"/>
    <col min="5132" max="5132" width="10.140625" style="3" bestFit="1" customWidth="1"/>
    <col min="5133" max="5376" width="9.140625" style="3"/>
    <col min="5377" max="5377" width="8.28515625" style="3" customWidth="1"/>
    <col min="5378" max="5378" width="29.5703125" style="3" customWidth="1"/>
    <col min="5379" max="5379" width="20.28515625" style="3" customWidth="1"/>
    <col min="5380" max="5384" width="5.42578125" style="3" customWidth="1"/>
    <col min="5385" max="5386" width="7.7109375" style="3" customWidth="1"/>
    <col min="5387" max="5387" width="9.140625" style="3"/>
    <col min="5388" max="5388" width="10.140625" style="3" bestFit="1" customWidth="1"/>
    <col min="5389" max="5632" width="9.140625" style="3"/>
    <col min="5633" max="5633" width="8.28515625" style="3" customWidth="1"/>
    <col min="5634" max="5634" width="29.5703125" style="3" customWidth="1"/>
    <col min="5635" max="5635" width="20.28515625" style="3" customWidth="1"/>
    <col min="5636" max="5640" width="5.42578125" style="3" customWidth="1"/>
    <col min="5641" max="5642" width="7.7109375" style="3" customWidth="1"/>
    <col min="5643" max="5643" width="9.140625" style="3"/>
    <col min="5644" max="5644" width="10.140625" style="3" bestFit="1" customWidth="1"/>
    <col min="5645" max="5888" width="9.140625" style="3"/>
    <col min="5889" max="5889" width="8.28515625" style="3" customWidth="1"/>
    <col min="5890" max="5890" width="29.5703125" style="3" customWidth="1"/>
    <col min="5891" max="5891" width="20.28515625" style="3" customWidth="1"/>
    <col min="5892" max="5896" width="5.42578125" style="3" customWidth="1"/>
    <col min="5897" max="5898" width="7.7109375" style="3" customWidth="1"/>
    <col min="5899" max="5899" width="9.140625" style="3"/>
    <col min="5900" max="5900" width="10.140625" style="3" bestFit="1" customWidth="1"/>
    <col min="5901" max="6144" width="9.140625" style="3"/>
    <col min="6145" max="6145" width="8.28515625" style="3" customWidth="1"/>
    <col min="6146" max="6146" width="29.5703125" style="3" customWidth="1"/>
    <col min="6147" max="6147" width="20.28515625" style="3" customWidth="1"/>
    <col min="6148" max="6152" width="5.42578125" style="3" customWidth="1"/>
    <col min="6153" max="6154" width="7.7109375" style="3" customWidth="1"/>
    <col min="6155" max="6155" width="9.140625" style="3"/>
    <col min="6156" max="6156" width="10.140625" style="3" bestFit="1" customWidth="1"/>
    <col min="6157" max="6400" width="9.140625" style="3"/>
    <col min="6401" max="6401" width="8.28515625" style="3" customWidth="1"/>
    <col min="6402" max="6402" width="29.5703125" style="3" customWidth="1"/>
    <col min="6403" max="6403" width="20.28515625" style="3" customWidth="1"/>
    <col min="6404" max="6408" width="5.42578125" style="3" customWidth="1"/>
    <col min="6409" max="6410" width="7.7109375" style="3" customWidth="1"/>
    <col min="6411" max="6411" width="9.140625" style="3"/>
    <col min="6412" max="6412" width="10.140625" style="3" bestFit="1" customWidth="1"/>
    <col min="6413" max="6656" width="9.140625" style="3"/>
    <col min="6657" max="6657" width="8.28515625" style="3" customWidth="1"/>
    <col min="6658" max="6658" width="29.5703125" style="3" customWidth="1"/>
    <col min="6659" max="6659" width="20.28515625" style="3" customWidth="1"/>
    <col min="6660" max="6664" width="5.42578125" style="3" customWidth="1"/>
    <col min="6665" max="6666" width="7.7109375" style="3" customWidth="1"/>
    <col min="6667" max="6667" width="9.140625" style="3"/>
    <col min="6668" max="6668" width="10.140625" style="3" bestFit="1" customWidth="1"/>
    <col min="6669" max="6912" width="9.140625" style="3"/>
    <col min="6913" max="6913" width="8.28515625" style="3" customWidth="1"/>
    <col min="6914" max="6914" width="29.5703125" style="3" customWidth="1"/>
    <col min="6915" max="6915" width="20.28515625" style="3" customWidth="1"/>
    <col min="6916" max="6920" width="5.42578125" style="3" customWidth="1"/>
    <col min="6921" max="6922" width="7.7109375" style="3" customWidth="1"/>
    <col min="6923" max="6923" width="9.140625" style="3"/>
    <col min="6924" max="6924" width="10.140625" style="3" bestFit="1" customWidth="1"/>
    <col min="6925" max="7168" width="9.140625" style="3"/>
    <col min="7169" max="7169" width="8.28515625" style="3" customWidth="1"/>
    <col min="7170" max="7170" width="29.5703125" style="3" customWidth="1"/>
    <col min="7171" max="7171" width="20.28515625" style="3" customWidth="1"/>
    <col min="7172" max="7176" width="5.42578125" style="3" customWidth="1"/>
    <col min="7177" max="7178" width="7.7109375" style="3" customWidth="1"/>
    <col min="7179" max="7179" width="9.140625" style="3"/>
    <col min="7180" max="7180" width="10.140625" style="3" bestFit="1" customWidth="1"/>
    <col min="7181" max="7424" width="9.140625" style="3"/>
    <col min="7425" max="7425" width="8.28515625" style="3" customWidth="1"/>
    <col min="7426" max="7426" width="29.5703125" style="3" customWidth="1"/>
    <col min="7427" max="7427" width="20.28515625" style="3" customWidth="1"/>
    <col min="7428" max="7432" width="5.42578125" style="3" customWidth="1"/>
    <col min="7433" max="7434" width="7.7109375" style="3" customWidth="1"/>
    <col min="7435" max="7435" width="9.140625" style="3"/>
    <col min="7436" max="7436" width="10.140625" style="3" bestFit="1" customWidth="1"/>
    <col min="7437" max="7680" width="9.140625" style="3"/>
    <col min="7681" max="7681" width="8.28515625" style="3" customWidth="1"/>
    <col min="7682" max="7682" width="29.5703125" style="3" customWidth="1"/>
    <col min="7683" max="7683" width="20.28515625" style="3" customWidth="1"/>
    <col min="7684" max="7688" width="5.42578125" style="3" customWidth="1"/>
    <col min="7689" max="7690" width="7.7109375" style="3" customWidth="1"/>
    <col min="7691" max="7691" width="9.140625" style="3"/>
    <col min="7692" max="7692" width="10.140625" style="3" bestFit="1" customWidth="1"/>
    <col min="7693" max="7936" width="9.140625" style="3"/>
    <col min="7937" max="7937" width="8.28515625" style="3" customWidth="1"/>
    <col min="7938" max="7938" width="29.5703125" style="3" customWidth="1"/>
    <col min="7939" max="7939" width="20.28515625" style="3" customWidth="1"/>
    <col min="7940" max="7944" width="5.42578125" style="3" customWidth="1"/>
    <col min="7945" max="7946" width="7.7109375" style="3" customWidth="1"/>
    <col min="7947" max="7947" width="9.140625" style="3"/>
    <col min="7948" max="7948" width="10.140625" style="3" bestFit="1" customWidth="1"/>
    <col min="7949" max="8192" width="9.140625" style="3"/>
    <col min="8193" max="8193" width="8.28515625" style="3" customWidth="1"/>
    <col min="8194" max="8194" width="29.5703125" style="3" customWidth="1"/>
    <col min="8195" max="8195" width="20.28515625" style="3" customWidth="1"/>
    <col min="8196" max="8200" width="5.42578125" style="3" customWidth="1"/>
    <col min="8201" max="8202" width="7.7109375" style="3" customWidth="1"/>
    <col min="8203" max="8203" width="9.140625" style="3"/>
    <col min="8204" max="8204" width="10.140625" style="3" bestFit="1" customWidth="1"/>
    <col min="8205" max="8448" width="9.140625" style="3"/>
    <col min="8449" max="8449" width="8.28515625" style="3" customWidth="1"/>
    <col min="8450" max="8450" width="29.5703125" style="3" customWidth="1"/>
    <col min="8451" max="8451" width="20.28515625" style="3" customWidth="1"/>
    <col min="8452" max="8456" width="5.42578125" style="3" customWidth="1"/>
    <col min="8457" max="8458" width="7.7109375" style="3" customWidth="1"/>
    <col min="8459" max="8459" width="9.140625" style="3"/>
    <col min="8460" max="8460" width="10.140625" style="3" bestFit="1" customWidth="1"/>
    <col min="8461" max="8704" width="9.140625" style="3"/>
    <col min="8705" max="8705" width="8.28515625" style="3" customWidth="1"/>
    <col min="8706" max="8706" width="29.5703125" style="3" customWidth="1"/>
    <col min="8707" max="8707" width="20.28515625" style="3" customWidth="1"/>
    <col min="8708" max="8712" width="5.42578125" style="3" customWidth="1"/>
    <col min="8713" max="8714" width="7.7109375" style="3" customWidth="1"/>
    <col min="8715" max="8715" width="9.140625" style="3"/>
    <col min="8716" max="8716" width="10.140625" style="3" bestFit="1" customWidth="1"/>
    <col min="8717" max="8960" width="9.140625" style="3"/>
    <col min="8961" max="8961" width="8.28515625" style="3" customWidth="1"/>
    <col min="8962" max="8962" width="29.5703125" style="3" customWidth="1"/>
    <col min="8963" max="8963" width="20.28515625" style="3" customWidth="1"/>
    <col min="8964" max="8968" width="5.42578125" style="3" customWidth="1"/>
    <col min="8969" max="8970" width="7.7109375" style="3" customWidth="1"/>
    <col min="8971" max="8971" width="9.140625" style="3"/>
    <col min="8972" max="8972" width="10.140625" style="3" bestFit="1" customWidth="1"/>
    <col min="8973" max="9216" width="9.140625" style="3"/>
    <col min="9217" max="9217" width="8.28515625" style="3" customWidth="1"/>
    <col min="9218" max="9218" width="29.5703125" style="3" customWidth="1"/>
    <col min="9219" max="9219" width="20.28515625" style="3" customWidth="1"/>
    <col min="9220" max="9224" width="5.42578125" style="3" customWidth="1"/>
    <col min="9225" max="9226" width="7.7109375" style="3" customWidth="1"/>
    <col min="9227" max="9227" width="9.140625" style="3"/>
    <col min="9228" max="9228" width="10.140625" style="3" bestFit="1" customWidth="1"/>
    <col min="9229" max="9472" width="9.140625" style="3"/>
    <col min="9473" max="9473" width="8.28515625" style="3" customWidth="1"/>
    <col min="9474" max="9474" width="29.5703125" style="3" customWidth="1"/>
    <col min="9475" max="9475" width="20.28515625" style="3" customWidth="1"/>
    <col min="9476" max="9480" width="5.42578125" style="3" customWidth="1"/>
    <col min="9481" max="9482" width="7.7109375" style="3" customWidth="1"/>
    <col min="9483" max="9483" width="9.140625" style="3"/>
    <col min="9484" max="9484" width="10.140625" style="3" bestFit="1" customWidth="1"/>
    <col min="9485" max="9728" width="9.140625" style="3"/>
    <col min="9729" max="9729" width="8.28515625" style="3" customWidth="1"/>
    <col min="9730" max="9730" width="29.5703125" style="3" customWidth="1"/>
    <col min="9731" max="9731" width="20.28515625" style="3" customWidth="1"/>
    <col min="9732" max="9736" width="5.42578125" style="3" customWidth="1"/>
    <col min="9737" max="9738" width="7.7109375" style="3" customWidth="1"/>
    <col min="9739" max="9739" width="9.140625" style="3"/>
    <col min="9740" max="9740" width="10.140625" style="3" bestFit="1" customWidth="1"/>
    <col min="9741" max="9984" width="9.140625" style="3"/>
    <col min="9985" max="9985" width="8.28515625" style="3" customWidth="1"/>
    <col min="9986" max="9986" width="29.5703125" style="3" customWidth="1"/>
    <col min="9987" max="9987" width="20.28515625" style="3" customWidth="1"/>
    <col min="9988" max="9992" width="5.42578125" style="3" customWidth="1"/>
    <col min="9993" max="9994" width="7.7109375" style="3" customWidth="1"/>
    <col min="9995" max="9995" width="9.140625" style="3"/>
    <col min="9996" max="9996" width="10.140625" style="3" bestFit="1" customWidth="1"/>
    <col min="9997" max="10240" width="9.140625" style="3"/>
    <col min="10241" max="10241" width="8.28515625" style="3" customWidth="1"/>
    <col min="10242" max="10242" width="29.5703125" style="3" customWidth="1"/>
    <col min="10243" max="10243" width="20.28515625" style="3" customWidth="1"/>
    <col min="10244" max="10248" width="5.42578125" style="3" customWidth="1"/>
    <col min="10249" max="10250" width="7.7109375" style="3" customWidth="1"/>
    <col min="10251" max="10251" width="9.140625" style="3"/>
    <col min="10252" max="10252" width="10.140625" style="3" bestFit="1" customWidth="1"/>
    <col min="10253" max="10496" width="9.140625" style="3"/>
    <col min="10497" max="10497" width="8.28515625" style="3" customWidth="1"/>
    <col min="10498" max="10498" width="29.5703125" style="3" customWidth="1"/>
    <col min="10499" max="10499" width="20.28515625" style="3" customWidth="1"/>
    <col min="10500" max="10504" width="5.42578125" style="3" customWidth="1"/>
    <col min="10505" max="10506" width="7.7109375" style="3" customWidth="1"/>
    <col min="10507" max="10507" width="9.140625" style="3"/>
    <col min="10508" max="10508" width="10.140625" style="3" bestFit="1" customWidth="1"/>
    <col min="10509" max="10752" width="9.140625" style="3"/>
    <col min="10753" max="10753" width="8.28515625" style="3" customWidth="1"/>
    <col min="10754" max="10754" width="29.5703125" style="3" customWidth="1"/>
    <col min="10755" max="10755" width="20.28515625" style="3" customWidth="1"/>
    <col min="10756" max="10760" width="5.42578125" style="3" customWidth="1"/>
    <col min="10761" max="10762" width="7.7109375" style="3" customWidth="1"/>
    <col min="10763" max="10763" width="9.140625" style="3"/>
    <col min="10764" max="10764" width="10.140625" style="3" bestFit="1" customWidth="1"/>
    <col min="10765" max="11008" width="9.140625" style="3"/>
    <col min="11009" max="11009" width="8.28515625" style="3" customWidth="1"/>
    <col min="11010" max="11010" width="29.5703125" style="3" customWidth="1"/>
    <col min="11011" max="11011" width="20.28515625" style="3" customWidth="1"/>
    <col min="11012" max="11016" width="5.42578125" style="3" customWidth="1"/>
    <col min="11017" max="11018" width="7.7109375" style="3" customWidth="1"/>
    <col min="11019" max="11019" width="9.140625" style="3"/>
    <col min="11020" max="11020" width="10.140625" style="3" bestFit="1" customWidth="1"/>
    <col min="11021" max="11264" width="9.140625" style="3"/>
    <col min="11265" max="11265" width="8.28515625" style="3" customWidth="1"/>
    <col min="11266" max="11266" width="29.5703125" style="3" customWidth="1"/>
    <col min="11267" max="11267" width="20.28515625" style="3" customWidth="1"/>
    <col min="11268" max="11272" width="5.42578125" style="3" customWidth="1"/>
    <col min="11273" max="11274" width="7.7109375" style="3" customWidth="1"/>
    <col min="11275" max="11275" width="9.140625" style="3"/>
    <col min="11276" max="11276" width="10.140625" style="3" bestFit="1" customWidth="1"/>
    <col min="11277" max="11520" width="9.140625" style="3"/>
    <col min="11521" max="11521" width="8.28515625" style="3" customWidth="1"/>
    <col min="11522" max="11522" width="29.5703125" style="3" customWidth="1"/>
    <col min="11523" max="11523" width="20.28515625" style="3" customWidth="1"/>
    <col min="11524" max="11528" width="5.42578125" style="3" customWidth="1"/>
    <col min="11529" max="11530" width="7.7109375" style="3" customWidth="1"/>
    <col min="11531" max="11531" width="9.140625" style="3"/>
    <col min="11532" max="11532" width="10.140625" style="3" bestFit="1" customWidth="1"/>
    <col min="11533" max="11776" width="9.140625" style="3"/>
    <col min="11777" max="11777" width="8.28515625" style="3" customWidth="1"/>
    <col min="11778" max="11778" width="29.5703125" style="3" customWidth="1"/>
    <col min="11779" max="11779" width="20.28515625" style="3" customWidth="1"/>
    <col min="11780" max="11784" width="5.42578125" style="3" customWidth="1"/>
    <col min="11785" max="11786" width="7.7109375" style="3" customWidth="1"/>
    <col min="11787" max="11787" width="9.140625" style="3"/>
    <col min="11788" max="11788" width="10.140625" style="3" bestFit="1" customWidth="1"/>
    <col min="11789" max="12032" width="9.140625" style="3"/>
    <col min="12033" max="12033" width="8.28515625" style="3" customWidth="1"/>
    <col min="12034" max="12034" width="29.5703125" style="3" customWidth="1"/>
    <col min="12035" max="12035" width="20.28515625" style="3" customWidth="1"/>
    <col min="12036" max="12040" width="5.42578125" style="3" customWidth="1"/>
    <col min="12041" max="12042" width="7.7109375" style="3" customWidth="1"/>
    <col min="12043" max="12043" width="9.140625" style="3"/>
    <col min="12044" max="12044" width="10.140625" style="3" bestFit="1" customWidth="1"/>
    <col min="12045" max="12288" width="9.140625" style="3"/>
    <col min="12289" max="12289" width="8.28515625" style="3" customWidth="1"/>
    <col min="12290" max="12290" width="29.5703125" style="3" customWidth="1"/>
    <col min="12291" max="12291" width="20.28515625" style="3" customWidth="1"/>
    <col min="12292" max="12296" width="5.42578125" style="3" customWidth="1"/>
    <col min="12297" max="12298" width="7.7109375" style="3" customWidth="1"/>
    <col min="12299" max="12299" width="9.140625" style="3"/>
    <col min="12300" max="12300" width="10.140625" style="3" bestFit="1" customWidth="1"/>
    <col min="12301" max="12544" width="9.140625" style="3"/>
    <col min="12545" max="12545" width="8.28515625" style="3" customWidth="1"/>
    <col min="12546" max="12546" width="29.5703125" style="3" customWidth="1"/>
    <col min="12547" max="12547" width="20.28515625" style="3" customWidth="1"/>
    <col min="12548" max="12552" width="5.42578125" style="3" customWidth="1"/>
    <col min="12553" max="12554" width="7.7109375" style="3" customWidth="1"/>
    <col min="12555" max="12555" width="9.140625" style="3"/>
    <col min="12556" max="12556" width="10.140625" style="3" bestFit="1" customWidth="1"/>
    <col min="12557" max="12800" width="9.140625" style="3"/>
    <col min="12801" max="12801" width="8.28515625" style="3" customWidth="1"/>
    <col min="12802" max="12802" width="29.5703125" style="3" customWidth="1"/>
    <col min="12803" max="12803" width="20.28515625" style="3" customWidth="1"/>
    <col min="12804" max="12808" width="5.42578125" style="3" customWidth="1"/>
    <col min="12809" max="12810" width="7.7109375" style="3" customWidth="1"/>
    <col min="12811" max="12811" width="9.140625" style="3"/>
    <col min="12812" max="12812" width="10.140625" style="3" bestFit="1" customWidth="1"/>
    <col min="12813" max="13056" width="9.140625" style="3"/>
    <col min="13057" max="13057" width="8.28515625" style="3" customWidth="1"/>
    <col min="13058" max="13058" width="29.5703125" style="3" customWidth="1"/>
    <col min="13059" max="13059" width="20.28515625" style="3" customWidth="1"/>
    <col min="13060" max="13064" width="5.42578125" style="3" customWidth="1"/>
    <col min="13065" max="13066" width="7.7109375" style="3" customWidth="1"/>
    <col min="13067" max="13067" width="9.140625" style="3"/>
    <col min="13068" max="13068" width="10.140625" style="3" bestFit="1" customWidth="1"/>
    <col min="13069" max="13312" width="9.140625" style="3"/>
    <col min="13313" max="13313" width="8.28515625" style="3" customWidth="1"/>
    <col min="13314" max="13314" width="29.5703125" style="3" customWidth="1"/>
    <col min="13315" max="13315" width="20.28515625" style="3" customWidth="1"/>
    <col min="13316" max="13320" width="5.42578125" style="3" customWidth="1"/>
    <col min="13321" max="13322" width="7.7109375" style="3" customWidth="1"/>
    <col min="13323" max="13323" width="9.140625" style="3"/>
    <col min="13324" max="13324" width="10.140625" style="3" bestFit="1" customWidth="1"/>
    <col min="13325" max="13568" width="9.140625" style="3"/>
    <col min="13569" max="13569" width="8.28515625" style="3" customWidth="1"/>
    <col min="13570" max="13570" width="29.5703125" style="3" customWidth="1"/>
    <col min="13571" max="13571" width="20.28515625" style="3" customWidth="1"/>
    <col min="13572" max="13576" width="5.42578125" style="3" customWidth="1"/>
    <col min="13577" max="13578" width="7.7109375" style="3" customWidth="1"/>
    <col min="13579" max="13579" width="9.140625" style="3"/>
    <col min="13580" max="13580" width="10.140625" style="3" bestFit="1" customWidth="1"/>
    <col min="13581" max="13824" width="9.140625" style="3"/>
    <col min="13825" max="13825" width="8.28515625" style="3" customWidth="1"/>
    <col min="13826" max="13826" width="29.5703125" style="3" customWidth="1"/>
    <col min="13827" max="13827" width="20.28515625" style="3" customWidth="1"/>
    <col min="13828" max="13832" width="5.42578125" style="3" customWidth="1"/>
    <col min="13833" max="13834" width="7.7109375" style="3" customWidth="1"/>
    <col min="13835" max="13835" width="9.140625" style="3"/>
    <col min="13836" max="13836" width="10.140625" style="3" bestFit="1" customWidth="1"/>
    <col min="13837" max="14080" width="9.140625" style="3"/>
    <col min="14081" max="14081" width="8.28515625" style="3" customWidth="1"/>
    <col min="14082" max="14082" width="29.5703125" style="3" customWidth="1"/>
    <col min="14083" max="14083" width="20.28515625" style="3" customWidth="1"/>
    <col min="14084" max="14088" width="5.42578125" style="3" customWidth="1"/>
    <col min="14089" max="14090" width="7.7109375" style="3" customWidth="1"/>
    <col min="14091" max="14091" width="9.140625" style="3"/>
    <col min="14092" max="14092" width="10.140625" style="3" bestFit="1" customWidth="1"/>
    <col min="14093" max="14336" width="9.140625" style="3"/>
    <col min="14337" max="14337" width="8.28515625" style="3" customWidth="1"/>
    <col min="14338" max="14338" width="29.5703125" style="3" customWidth="1"/>
    <col min="14339" max="14339" width="20.28515625" style="3" customWidth="1"/>
    <col min="14340" max="14344" width="5.42578125" style="3" customWidth="1"/>
    <col min="14345" max="14346" width="7.7109375" style="3" customWidth="1"/>
    <col min="14347" max="14347" width="9.140625" style="3"/>
    <col min="14348" max="14348" width="10.140625" style="3" bestFit="1" customWidth="1"/>
    <col min="14349" max="14592" width="9.140625" style="3"/>
    <col min="14593" max="14593" width="8.28515625" style="3" customWidth="1"/>
    <col min="14594" max="14594" width="29.5703125" style="3" customWidth="1"/>
    <col min="14595" max="14595" width="20.28515625" style="3" customWidth="1"/>
    <col min="14596" max="14600" width="5.42578125" style="3" customWidth="1"/>
    <col min="14601" max="14602" width="7.7109375" style="3" customWidth="1"/>
    <col min="14603" max="14603" width="9.140625" style="3"/>
    <col min="14604" max="14604" width="10.140625" style="3" bestFit="1" customWidth="1"/>
    <col min="14605" max="14848" width="9.140625" style="3"/>
    <col min="14849" max="14849" width="8.28515625" style="3" customWidth="1"/>
    <col min="14850" max="14850" width="29.5703125" style="3" customWidth="1"/>
    <col min="14851" max="14851" width="20.28515625" style="3" customWidth="1"/>
    <col min="14852" max="14856" width="5.42578125" style="3" customWidth="1"/>
    <col min="14857" max="14858" width="7.7109375" style="3" customWidth="1"/>
    <col min="14859" max="14859" width="9.140625" style="3"/>
    <col min="14860" max="14860" width="10.140625" style="3" bestFit="1" customWidth="1"/>
    <col min="14861" max="15104" width="9.140625" style="3"/>
    <col min="15105" max="15105" width="8.28515625" style="3" customWidth="1"/>
    <col min="15106" max="15106" width="29.5703125" style="3" customWidth="1"/>
    <col min="15107" max="15107" width="20.28515625" style="3" customWidth="1"/>
    <col min="15108" max="15112" width="5.42578125" style="3" customWidth="1"/>
    <col min="15113" max="15114" width="7.7109375" style="3" customWidth="1"/>
    <col min="15115" max="15115" width="9.140625" style="3"/>
    <col min="15116" max="15116" width="10.140625" style="3" bestFit="1" customWidth="1"/>
    <col min="15117" max="15360" width="9.140625" style="3"/>
    <col min="15361" max="15361" width="8.28515625" style="3" customWidth="1"/>
    <col min="15362" max="15362" width="29.5703125" style="3" customWidth="1"/>
    <col min="15363" max="15363" width="20.28515625" style="3" customWidth="1"/>
    <col min="15364" max="15368" width="5.42578125" style="3" customWidth="1"/>
    <col min="15369" max="15370" width="7.7109375" style="3" customWidth="1"/>
    <col min="15371" max="15371" width="9.140625" style="3"/>
    <col min="15372" max="15372" width="10.140625" style="3" bestFit="1" customWidth="1"/>
    <col min="15373" max="15616" width="9.140625" style="3"/>
    <col min="15617" max="15617" width="8.28515625" style="3" customWidth="1"/>
    <col min="15618" max="15618" width="29.5703125" style="3" customWidth="1"/>
    <col min="15619" max="15619" width="20.28515625" style="3" customWidth="1"/>
    <col min="15620" max="15624" width="5.42578125" style="3" customWidth="1"/>
    <col min="15625" max="15626" width="7.7109375" style="3" customWidth="1"/>
    <col min="15627" max="15627" width="9.140625" style="3"/>
    <col min="15628" max="15628" width="10.140625" style="3" bestFit="1" customWidth="1"/>
    <col min="15629" max="15872" width="9.140625" style="3"/>
    <col min="15873" max="15873" width="8.28515625" style="3" customWidth="1"/>
    <col min="15874" max="15874" width="29.5703125" style="3" customWidth="1"/>
    <col min="15875" max="15875" width="20.28515625" style="3" customWidth="1"/>
    <col min="15876" max="15880" width="5.42578125" style="3" customWidth="1"/>
    <col min="15881" max="15882" width="7.7109375" style="3" customWidth="1"/>
    <col min="15883" max="15883" width="9.140625" style="3"/>
    <col min="15884" max="15884" width="10.140625" style="3" bestFit="1" customWidth="1"/>
    <col min="15885" max="16128" width="9.140625" style="3"/>
    <col min="16129" max="16129" width="8.28515625" style="3" customWidth="1"/>
    <col min="16130" max="16130" width="29.5703125" style="3" customWidth="1"/>
    <col min="16131" max="16131" width="20.28515625" style="3" customWidth="1"/>
    <col min="16132" max="16136" width="5.42578125" style="3" customWidth="1"/>
    <col min="16137" max="16138" width="7.7109375" style="3" customWidth="1"/>
    <col min="16139" max="16139" width="9.140625" style="3"/>
    <col min="16140" max="16140" width="10.140625" style="3" bestFit="1" customWidth="1"/>
    <col min="16141" max="16384" width="9.140625" style="3"/>
  </cols>
  <sheetData>
    <row r="1" spans="1:18" ht="45" customHeight="1" x14ac:dyDescent="0.25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2"/>
    </row>
    <row r="2" spans="1:18" ht="21.75" customHeight="1" x14ac:dyDescent="0.25">
      <c r="K2" s="1"/>
      <c r="L2" s="2"/>
    </row>
    <row r="3" spans="1:18" s="7" customFormat="1" ht="33.75" x14ac:dyDescent="0.25">
      <c r="A3" s="73" t="s">
        <v>71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6"/>
    </row>
    <row r="4" spans="1:18" ht="20.25" customHeight="1" x14ac:dyDescent="0.25">
      <c r="C4" s="4"/>
      <c r="K4" s="1"/>
      <c r="L4" s="2"/>
    </row>
    <row r="5" spans="1:18" ht="26.25" x14ac:dyDescent="0.25">
      <c r="A5" s="74" t="s">
        <v>72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2"/>
    </row>
    <row r="6" spans="1:18" ht="20.25" customHeight="1" x14ac:dyDescent="0.25">
      <c r="C6" s="4"/>
      <c r="K6" s="1"/>
      <c r="L6" s="2"/>
    </row>
    <row r="7" spans="1:18" s="39" customFormat="1" ht="15" x14ac:dyDescent="0.25">
      <c r="A7" s="36" t="s">
        <v>0</v>
      </c>
      <c r="B7" s="37" t="s">
        <v>33</v>
      </c>
      <c r="C7" s="37" t="s">
        <v>34</v>
      </c>
      <c r="D7" s="36" t="s">
        <v>27</v>
      </c>
      <c r="E7" s="36" t="s">
        <v>28</v>
      </c>
      <c r="F7" s="36" t="s">
        <v>29</v>
      </c>
      <c r="G7" s="36" t="s">
        <v>30</v>
      </c>
      <c r="H7" s="36" t="s">
        <v>31</v>
      </c>
      <c r="I7" s="36" t="s">
        <v>32</v>
      </c>
      <c r="J7" s="36" t="s">
        <v>1</v>
      </c>
      <c r="K7" s="38" t="s">
        <v>2</v>
      </c>
    </row>
    <row r="8" spans="1:18" s="39" customFormat="1" ht="15" x14ac:dyDescent="0.25">
      <c r="A8" s="36">
        <v>1</v>
      </c>
      <c r="B8" s="37" t="s">
        <v>35</v>
      </c>
      <c r="C8" s="40" t="s">
        <v>3</v>
      </c>
      <c r="D8" s="36">
        <v>22</v>
      </c>
      <c r="E8" s="36">
        <v>21</v>
      </c>
      <c r="F8" s="36">
        <v>21</v>
      </c>
      <c r="G8" s="36">
        <v>25</v>
      </c>
      <c r="H8" s="36">
        <v>20</v>
      </c>
      <c r="I8" s="36">
        <v>20</v>
      </c>
      <c r="J8" s="41">
        <f t="shared" ref="J8:J14" si="0">SUM(D8:I8)</f>
        <v>129</v>
      </c>
      <c r="K8" s="38">
        <f t="shared" ref="K8:K14" si="1">AVERAGE(D8:I8)</f>
        <v>21.5</v>
      </c>
    </row>
    <row r="9" spans="1:18" s="39" customFormat="1" ht="15" x14ac:dyDescent="0.25">
      <c r="A9" s="36">
        <v>2</v>
      </c>
      <c r="B9" s="37" t="s">
        <v>73</v>
      </c>
      <c r="C9" s="40" t="s">
        <v>74</v>
      </c>
      <c r="D9" s="36">
        <v>18</v>
      </c>
      <c r="E9" s="36">
        <v>23</v>
      </c>
      <c r="F9" s="36">
        <v>26</v>
      </c>
      <c r="G9" s="36">
        <v>24</v>
      </c>
      <c r="H9" s="36">
        <v>20</v>
      </c>
      <c r="I9" s="36">
        <v>20</v>
      </c>
      <c r="J9" s="41">
        <f t="shared" si="0"/>
        <v>131</v>
      </c>
      <c r="K9" s="38">
        <f t="shared" si="1"/>
        <v>21.833333333333332</v>
      </c>
    </row>
    <row r="10" spans="1:18" s="39" customFormat="1" ht="15" x14ac:dyDescent="0.25">
      <c r="A10" s="36">
        <v>3</v>
      </c>
      <c r="B10" s="37" t="s">
        <v>4</v>
      </c>
      <c r="C10" s="40" t="s">
        <v>5</v>
      </c>
      <c r="D10" s="36">
        <v>23</v>
      </c>
      <c r="E10" s="36">
        <v>20</v>
      </c>
      <c r="F10" s="36">
        <v>29</v>
      </c>
      <c r="G10" s="36">
        <v>22</v>
      </c>
      <c r="H10" s="36">
        <v>21</v>
      </c>
      <c r="I10" s="36">
        <v>21</v>
      </c>
      <c r="J10" s="41">
        <f t="shared" si="0"/>
        <v>136</v>
      </c>
      <c r="K10" s="38">
        <f t="shared" si="1"/>
        <v>22.666666666666668</v>
      </c>
    </row>
    <row r="11" spans="1:18" s="39" customFormat="1" ht="15" x14ac:dyDescent="0.25">
      <c r="A11" s="36">
        <v>4</v>
      </c>
      <c r="B11" s="37" t="s">
        <v>36</v>
      </c>
      <c r="C11" s="40" t="s">
        <v>24</v>
      </c>
      <c r="D11" s="36">
        <v>22</v>
      </c>
      <c r="E11" s="36">
        <v>25</v>
      </c>
      <c r="F11" s="36">
        <v>27</v>
      </c>
      <c r="G11" s="36">
        <v>33</v>
      </c>
      <c r="H11" s="36">
        <v>21</v>
      </c>
      <c r="I11" s="36">
        <v>23</v>
      </c>
      <c r="J11" s="42">
        <f t="shared" si="0"/>
        <v>151</v>
      </c>
      <c r="K11" s="38">
        <f t="shared" si="1"/>
        <v>25.166666666666668</v>
      </c>
    </row>
    <row r="12" spans="1:18" s="39" customFormat="1" ht="15" x14ac:dyDescent="0.25">
      <c r="A12" s="36">
        <v>5</v>
      </c>
      <c r="B12" s="37" t="s">
        <v>78</v>
      </c>
      <c r="C12" s="40" t="s">
        <v>77</v>
      </c>
      <c r="D12" s="36">
        <v>27</v>
      </c>
      <c r="E12" s="36">
        <v>26</v>
      </c>
      <c r="F12" s="36">
        <v>35</v>
      </c>
      <c r="G12" s="36">
        <v>35</v>
      </c>
      <c r="H12" s="36">
        <v>25</v>
      </c>
      <c r="I12" s="36">
        <v>23</v>
      </c>
      <c r="J12" s="42">
        <f t="shared" si="0"/>
        <v>171</v>
      </c>
      <c r="K12" s="38">
        <f t="shared" si="1"/>
        <v>28.5</v>
      </c>
    </row>
    <row r="13" spans="1:18" s="39" customFormat="1" ht="15.75" customHeight="1" x14ac:dyDescent="0.25">
      <c r="A13" s="36">
        <v>6</v>
      </c>
      <c r="B13" s="37" t="s">
        <v>75</v>
      </c>
      <c r="C13" s="37" t="s">
        <v>76</v>
      </c>
      <c r="D13" s="36">
        <v>33</v>
      </c>
      <c r="E13" s="36">
        <v>24</v>
      </c>
      <c r="F13" s="36">
        <v>31</v>
      </c>
      <c r="G13" s="36">
        <v>41</v>
      </c>
      <c r="H13" s="36">
        <v>25</v>
      </c>
      <c r="I13" s="36">
        <v>25</v>
      </c>
      <c r="J13" s="42">
        <f t="shared" si="0"/>
        <v>179</v>
      </c>
      <c r="K13" s="38">
        <f t="shared" si="1"/>
        <v>29.833333333333332</v>
      </c>
      <c r="R13" s="43"/>
    </row>
    <row r="14" spans="1:18" s="39" customFormat="1" ht="15" x14ac:dyDescent="0.25">
      <c r="A14" s="36">
        <v>7</v>
      </c>
      <c r="B14" s="37" t="s">
        <v>25</v>
      </c>
      <c r="C14" s="40" t="s">
        <v>46</v>
      </c>
      <c r="D14" s="36">
        <v>34</v>
      </c>
      <c r="E14" s="36">
        <v>38</v>
      </c>
      <c r="F14" s="36">
        <v>39</v>
      </c>
      <c r="G14" s="36">
        <v>32</v>
      </c>
      <c r="H14" s="36">
        <v>36</v>
      </c>
      <c r="I14" s="36">
        <v>29</v>
      </c>
      <c r="J14" s="36">
        <f t="shared" si="0"/>
        <v>208</v>
      </c>
      <c r="K14" s="38">
        <f t="shared" si="1"/>
        <v>34.666666666666664</v>
      </c>
    </row>
    <row r="15" spans="1:18" x14ac:dyDescent="0.25">
      <c r="J15" s="3"/>
      <c r="K15" s="3"/>
    </row>
    <row r="16" spans="1:18" x14ac:dyDescent="0.25">
      <c r="J16" s="3"/>
      <c r="K16" s="3"/>
    </row>
  </sheetData>
  <sortState ref="B8:K14">
    <sortCondition ref="K8:K14"/>
  </sortState>
  <mergeCells count="3">
    <mergeCell ref="A1:K1"/>
    <mergeCell ref="A3:K3"/>
    <mergeCell ref="A5:K5"/>
  </mergeCells>
  <conditionalFormatting sqref="K2 K6 K4 L1:L6">
    <cfRule type="cellIs" dxfId="17" priority="25" stopIfTrue="1" operator="lessThan">
      <formula>20</formula>
    </cfRule>
    <cfRule type="cellIs" dxfId="16" priority="26" stopIfTrue="1" operator="lessThan">
      <formula>25</formula>
    </cfRule>
    <cfRule type="cellIs" dxfId="15" priority="27" stopIfTrue="1" operator="lessThan">
      <formula>30</formula>
    </cfRule>
  </conditionalFormatting>
  <conditionalFormatting sqref="K7 D7:I7 D11:I11 D8:K10 D12:K14">
    <cfRule type="cellIs" dxfId="14" priority="28" stopIfTrue="1" operator="lessThan">
      <formula>20</formula>
    </cfRule>
    <cfRule type="cellIs" dxfId="13" priority="29" stopIfTrue="1" operator="lessThan">
      <formula>25</formula>
    </cfRule>
    <cfRule type="cellIs" dxfId="12" priority="30" stopIfTrue="1" operator="lessThan">
      <formula>30</formula>
    </cfRule>
  </conditionalFormatting>
  <conditionalFormatting sqref="K11">
    <cfRule type="cellIs" dxfId="11" priority="13" stopIfTrue="1" operator="lessThan">
      <formula>20</formula>
    </cfRule>
    <cfRule type="cellIs" dxfId="10" priority="14" stopIfTrue="1" operator="lessThan">
      <formula>25</formula>
    </cfRule>
    <cfRule type="cellIs" dxfId="9" priority="15" stopIfTrue="1" operator="lessThan">
      <formula>30</formula>
    </cfRule>
  </conditionalFormatting>
  <pageMargins left="0.24" right="0.2" top="0.98425196850393704" bottom="0.98425196850393704" header="0.51181102362204722" footer="0.51181102362204722"/>
  <pageSetup paperSize="9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pane ySplit="5" topLeftCell="A6" activePane="bottomLeft" state="frozen"/>
      <selection pane="bottomLeft" activeCell="A2" sqref="A2"/>
    </sheetView>
  </sheetViews>
  <sheetFormatPr baseColWidth="10" defaultColWidth="11.7109375" defaultRowHeight="12.75" outlineLevelRow="1" x14ac:dyDescent="0.2"/>
  <cols>
    <col min="1" max="1" width="20.5703125" style="8" customWidth="1"/>
    <col min="2" max="19" width="4.7109375" style="8" customWidth="1"/>
    <col min="20" max="20" width="7.7109375" style="8" customWidth="1"/>
    <col min="21" max="22" width="5" style="50" customWidth="1"/>
    <col min="23" max="23" width="5" style="48" customWidth="1"/>
    <col min="24" max="257" width="11.7109375" style="8"/>
    <col min="258" max="258" width="20.5703125" style="8" customWidth="1"/>
    <col min="259" max="259" width="5" style="8" customWidth="1"/>
    <col min="260" max="277" width="4.7109375" style="8" customWidth="1"/>
    <col min="278" max="278" width="7.7109375" style="8" customWidth="1"/>
    <col min="279" max="513" width="11.7109375" style="8"/>
    <col min="514" max="514" width="20.5703125" style="8" customWidth="1"/>
    <col min="515" max="515" width="5" style="8" customWidth="1"/>
    <col min="516" max="533" width="4.7109375" style="8" customWidth="1"/>
    <col min="534" max="534" width="7.7109375" style="8" customWidth="1"/>
    <col min="535" max="769" width="11.7109375" style="8"/>
    <col min="770" max="770" width="20.5703125" style="8" customWidth="1"/>
    <col min="771" max="771" width="5" style="8" customWidth="1"/>
    <col min="772" max="789" width="4.7109375" style="8" customWidth="1"/>
    <col min="790" max="790" width="7.7109375" style="8" customWidth="1"/>
    <col min="791" max="1025" width="11.7109375" style="8"/>
    <col min="1026" max="1026" width="20.5703125" style="8" customWidth="1"/>
    <col min="1027" max="1027" width="5" style="8" customWidth="1"/>
    <col min="1028" max="1045" width="4.7109375" style="8" customWidth="1"/>
    <col min="1046" max="1046" width="7.7109375" style="8" customWidth="1"/>
    <col min="1047" max="1281" width="11.7109375" style="8"/>
    <col min="1282" max="1282" width="20.5703125" style="8" customWidth="1"/>
    <col min="1283" max="1283" width="5" style="8" customWidth="1"/>
    <col min="1284" max="1301" width="4.7109375" style="8" customWidth="1"/>
    <col min="1302" max="1302" width="7.7109375" style="8" customWidth="1"/>
    <col min="1303" max="1537" width="11.7109375" style="8"/>
    <col min="1538" max="1538" width="20.5703125" style="8" customWidth="1"/>
    <col min="1539" max="1539" width="5" style="8" customWidth="1"/>
    <col min="1540" max="1557" width="4.7109375" style="8" customWidth="1"/>
    <col min="1558" max="1558" width="7.7109375" style="8" customWidth="1"/>
    <col min="1559" max="1793" width="11.7109375" style="8"/>
    <col min="1794" max="1794" width="20.5703125" style="8" customWidth="1"/>
    <col min="1795" max="1795" width="5" style="8" customWidth="1"/>
    <col min="1796" max="1813" width="4.7109375" style="8" customWidth="1"/>
    <col min="1814" max="1814" width="7.7109375" style="8" customWidth="1"/>
    <col min="1815" max="2049" width="11.7109375" style="8"/>
    <col min="2050" max="2050" width="20.5703125" style="8" customWidth="1"/>
    <col min="2051" max="2051" width="5" style="8" customWidth="1"/>
    <col min="2052" max="2069" width="4.7109375" style="8" customWidth="1"/>
    <col min="2070" max="2070" width="7.7109375" style="8" customWidth="1"/>
    <col min="2071" max="2305" width="11.7109375" style="8"/>
    <col min="2306" max="2306" width="20.5703125" style="8" customWidth="1"/>
    <col min="2307" max="2307" width="5" style="8" customWidth="1"/>
    <col min="2308" max="2325" width="4.7109375" style="8" customWidth="1"/>
    <col min="2326" max="2326" width="7.7109375" style="8" customWidth="1"/>
    <col min="2327" max="2561" width="11.7109375" style="8"/>
    <col min="2562" max="2562" width="20.5703125" style="8" customWidth="1"/>
    <col min="2563" max="2563" width="5" style="8" customWidth="1"/>
    <col min="2564" max="2581" width="4.7109375" style="8" customWidth="1"/>
    <col min="2582" max="2582" width="7.7109375" style="8" customWidth="1"/>
    <col min="2583" max="2817" width="11.7109375" style="8"/>
    <col min="2818" max="2818" width="20.5703125" style="8" customWidth="1"/>
    <col min="2819" max="2819" width="5" style="8" customWidth="1"/>
    <col min="2820" max="2837" width="4.7109375" style="8" customWidth="1"/>
    <col min="2838" max="2838" width="7.7109375" style="8" customWidth="1"/>
    <col min="2839" max="3073" width="11.7109375" style="8"/>
    <col min="3074" max="3074" width="20.5703125" style="8" customWidth="1"/>
    <col min="3075" max="3075" width="5" style="8" customWidth="1"/>
    <col min="3076" max="3093" width="4.7109375" style="8" customWidth="1"/>
    <col min="3094" max="3094" width="7.7109375" style="8" customWidth="1"/>
    <col min="3095" max="3329" width="11.7109375" style="8"/>
    <col min="3330" max="3330" width="20.5703125" style="8" customWidth="1"/>
    <col min="3331" max="3331" width="5" style="8" customWidth="1"/>
    <col min="3332" max="3349" width="4.7109375" style="8" customWidth="1"/>
    <col min="3350" max="3350" width="7.7109375" style="8" customWidth="1"/>
    <col min="3351" max="3585" width="11.7109375" style="8"/>
    <col min="3586" max="3586" width="20.5703125" style="8" customWidth="1"/>
    <col min="3587" max="3587" width="5" style="8" customWidth="1"/>
    <col min="3588" max="3605" width="4.7109375" style="8" customWidth="1"/>
    <col min="3606" max="3606" width="7.7109375" style="8" customWidth="1"/>
    <col min="3607" max="3841" width="11.7109375" style="8"/>
    <col min="3842" max="3842" width="20.5703125" style="8" customWidth="1"/>
    <col min="3843" max="3843" width="5" style="8" customWidth="1"/>
    <col min="3844" max="3861" width="4.7109375" style="8" customWidth="1"/>
    <col min="3862" max="3862" width="7.7109375" style="8" customWidth="1"/>
    <col min="3863" max="4097" width="11.7109375" style="8"/>
    <col min="4098" max="4098" width="20.5703125" style="8" customWidth="1"/>
    <col min="4099" max="4099" width="5" style="8" customWidth="1"/>
    <col min="4100" max="4117" width="4.7109375" style="8" customWidth="1"/>
    <col min="4118" max="4118" width="7.7109375" style="8" customWidth="1"/>
    <col min="4119" max="4353" width="11.7109375" style="8"/>
    <col min="4354" max="4354" width="20.5703125" style="8" customWidth="1"/>
    <col min="4355" max="4355" width="5" style="8" customWidth="1"/>
    <col min="4356" max="4373" width="4.7109375" style="8" customWidth="1"/>
    <col min="4374" max="4374" width="7.7109375" style="8" customWidth="1"/>
    <col min="4375" max="4609" width="11.7109375" style="8"/>
    <col min="4610" max="4610" width="20.5703125" style="8" customWidth="1"/>
    <col min="4611" max="4611" width="5" style="8" customWidth="1"/>
    <col min="4612" max="4629" width="4.7109375" style="8" customWidth="1"/>
    <col min="4630" max="4630" width="7.7109375" style="8" customWidth="1"/>
    <col min="4631" max="4865" width="11.7109375" style="8"/>
    <col min="4866" max="4866" width="20.5703125" style="8" customWidth="1"/>
    <col min="4867" max="4867" width="5" style="8" customWidth="1"/>
    <col min="4868" max="4885" width="4.7109375" style="8" customWidth="1"/>
    <col min="4886" max="4886" width="7.7109375" style="8" customWidth="1"/>
    <col min="4887" max="5121" width="11.7109375" style="8"/>
    <col min="5122" max="5122" width="20.5703125" style="8" customWidth="1"/>
    <col min="5123" max="5123" width="5" style="8" customWidth="1"/>
    <col min="5124" max="5141" width="4.7109375" style="8" customWidth="1"/>
    <col min="5142" max="5142" width="7.7109375" style="8" customWidth="1"/>
    <col min="5143" max="5377" width="11.7109375" style="8"/>
    <col min="5378" max="5378" width="20.5703125" style="8" customWidth="1"/>
    <col min="5379" max="5379" width="5" style="8" customWidth="1"/>
    <col min="5380" max="5397" width="4.7109375" style="8" customWidth="1"/>
    <col min="5398" max="5398" width="7.7109375" style="8" customWidth="1"/>
    <col min="5399" max="5633" width="11.7109375" style="8"/>
    <col min="5634" max="5634" width="20.5703125" style="8" customWidth="1"/>
    <col min="5635" max="5635" width="5" style="8" customWidth="1"/>
    <col min="5636" max="5653" width="4.7109375" style="8" customWidth="1"/>
    <col min="5654" max="5654" width="7.7109375" style="8" customWidth="1"/>
    <col min="5655" max="5889" width="11.7109375" style="8"/>
    <col min="5890" max="5890" width="20.5703125" style="8" customWidth="1"/>
    <col min="5891" max="5891" width="5" style="8" customWidth="1"/>
    <col min="5892" max="5909" width="4.7109375" style="8" customWidth="1"/>
    <col min="5910" max="5910" width="7.7109375" style="8" customWidth="1"/>
    <col min="5911" max="6145" width="11.7109375" style="8"/>
    <col min="6146" max="6146" width="20.5703125" style="8" customWidth="1"/>
    <col min="6147" max="6147" width="5" style="8" customWidth="1"/>
    <col min="6148" max="6165" width="4.7109375" style="8" customWidth="1"/>
    <col min="6166" max="6166" width="7.7109375" style="8" customWidth="1"/>
    <col min="6167" max="6401" width="11.7109375" style="8"/>
    <col min="6402" max="6402" width="20.5703125" style="8" customWidth="1"/>
    <col min="6403" max="6403" width="5" style="8" customWidth="1"/>
    <col min="6404" max="6421" width="4.7109375" style="8" customWidth="1"/>
    <col min="6422" max="6422" width="7.7109375" style="8" customWidth="1"/>
    <col min="6423" max="6657" width="11.7109375" style="8"/>
    <col min="6658" max="6658" width="20.5703125" style="8" customWidth="1"/>
    <col min="6659" max="6659" width="5" style="8" customWidth="1"/>
    <col min="6660" max="6677" width="4.7109375" style="8" customWidth="1"/>
    <col min="6678" max="6678" width="7.7109375" style="8" customWidth="1"/>
    <col min="6679" max="6913" width="11.7109375" style="8"/>
    <col min="6914" max="6914" width="20.5703125" style="8" customWidth="1"/>
    <col min="6915" max="6915" width="5" style="8" customWidth="1"/>
    <col min="6916" max="6933" width="4.7109375" style="8" customWidth="1"/>
    <col min="6934" max="6934" width="7.7109375" style="8" customWidth="1"/>
    <col min="6935" max="7169" width="11.7109375" style="8"/>
    <col min="7170" max="7170" width="20.5703125" style="8" customWidth="1"/>
    <col min="7171" max="7171" width="5" style="8" customWidth="1"/>
    <col min="7172" max="7189" width="4.7109375" style="8" customWidth="1"/>
    <col min="7190" max="7190" width="7.7109375" style="8" customWidth="1"/>
    <col min="7191" max="7425" width="11.7109375" style="8"/>
    <col min="7426" max="7426" width="20.5703125" style="8" customWidth="1"/>
    <col min="7427" max="7427" width="5" style="8" customWidth="1"/>
    <col min="7428" max="7445" width="4.7109375" style="8" customWidth="1"/>
    <col min="7446" max="7446" width="7.7109375" style="8" customWidth="1"/>
    <col min="7447" max="7681" width="11.7109375" style="8"/>
    <col min="7682" max="7682" width="20.5703125" style="8" customWidth="1"/>
    <col min="7683" max="7683" width="5" style="8" customWidth="1"/>
    <col min="7684" max="7701" width="4.7109375" style="8" customWidth="1"/>
    <col min="7702" max="7702" width="7.7109375" style="8" customWidth="1"/>
    <col min="7703" max="7937" width="11.7109375" style="8"/>
    <col min="7938" max="7938" width="20.5703125" style="8" customWidth="1"/>
    <col min="7939" max="7939" width="5" style="8" customWidth="1"/>
    <col min="7940" max="7957" width="4.7109375" style="8" customWidth="1"/>
    <col min="7958" max="7958" width="7.7109375" style="8" customWidth="1"/>
    <col min="7959" max="8193" width="11.7109375" style="8"/>
    <col min="8194" max="8194" width="20.5703125" style="8" customWidth="1"/>
    <col min="8195" max="8195" width="5" style="8" customWidth="1"/>
    <col min="8196" max="8213" width="4.7109375" style="8" customWidth="1"/>
    <col min="8214" max="8214" width="7.7109375" style="8" customWidth="1"/>
    <col min="8215" max="8449" width="11.7109375" style="8"/>
    <col min="8450" max="8450" width="20.5703125" style="8" customWidth="1"/>
    <col min="8451" max="8451" width="5" style="8" customWidth="1"/>
    <col min="8452" max="8469" width="4.7109375" style="8" customWidth="1"/>
    <col min="8470" max="8470" width="7.7109375" style="8" customWidth="1"/>
    <col min="8471" max="8705" width="11.7109375" style="8"/>
    <col min="8706" max="8706" width="20.5703125" style="8" customWidth="1"/>
    <col min="8707" max="8707" width="5" style="8" customWidth="1"/>
    <col min="8708" max="8725" width="4.7109375" style="8" customWidth="1"/>
    <col min="8726" max="8726" width="7.7109375" style="8" customWidth="1"/>
    <col min="8727" max="8961" width="11.7109375" style="8"/>
    <col min="8962" max="8962" width="20.5703125" style="8" customWidth="1"/>
    <col min="8963" max="8963" width="5" style="8" customWidth="1"/>
    <col min="8964" max="8981" width="4.7109375" style="8" customWidth="1"/>
    <col min="8982" max="8982" width="7.7109375" style="8" customWidth="1"/>
    <col min="8983" max="9217" width="11.7109375" style="8"/>
    <col min="9218" max="9218" width="20.5703125" style="8" customWidth="1"/>
    <col min="9219" max="9219" width="5" style="8" customWidth="1"/>
    <col min="9220" max="9237" width="4.7109375" style="8" customWidth="1"/>
    <col min="9238" max="9238" width="7.7109375" style="8" customWidth="1"/>
    <col min="9239" max="9473" width="11.7109375" style="8"/>
    <col min="9474" max="9474" width="20.5703125" style="8" customWidth="1"/>
    <col min="9475" max="9475" width="5" style="8" customWidth="1"/>
    <col min="9476" max="9493" width="4.7109375" style="8" customWidth="1"/>
    <col min="9494" max="9494" width="7.7109375" style="8" customWidth="1"/>
    <col min="9495" max="9729" width="11.7109375" style="8"/>
    <col min="9730" max="9730" width="20.5703125" style="8" customWidth="1"/>
    <col min="9731" max="9731" width="5" style="8" customWidth="1"/>
    <col min="9732" max="9749" width="4.7109375" style="8" customWidth="1"/>
    <col min="9750" max="9750" width="7.7109375" style="8" customWidth="1"/>
    <col min="9751" max="9985" width="11.7109375" style="8"/>
    <col min="9986" max="9986" width="20.5703125" style="8" customWidth="1"/>
    <col min="9987" max="9987" width="5" style="8" customWidth="1"/>
    <col min="9988" max="10005" width="4.7109375" style="8" customWidth="1"/>
    <col min="10006" max="10006" width="7.7109375" style="8" customWidth="1"/>
    <col min="10007" max="10241" width="11.7109375" style="8"/>
    <col min="10242" max="10242" width="20.5703125" style="8" customWidth="1"/>
    <col min="10243" max="10243" width="5" style="8" customWidth="1"/>
    <col min="10244" max="10261" width="4.7109375" style="8" customWidth="1"/>
    <col min="10262" max="10262" width="7.7109375" style="8" customWidth="1"/>
    <col min="10263" max="10497" width="11.7109375" style="8"/>
    <col min="10498" max="10498" width="20.5703125" style="8" customWidth="1"/>
    <col min="10499" max="10499" width="5" style="8" customWidth="1"/>
    <col min="10500" max="10517" width="4.7109375" style="8" customWidth="1"/>
    <col min="10518" max="10518" width="7.7109375" style="8" customWidth="1"/>
    <col min="10519" max="10753" width="11.7109375" style="8"/>
    <col min="10754" max="10754" width="20.5703125" style="8" customWidth="1"/>
    <col min="10755" max="10755" width="5" style="8" customWidth="1"/>
    <col min="10756" max="10773" width="4.7109375" style="8" customWidth="1"/>
    <col min="10774" max="10774" width="7.7109375" style="8" customWidth="1"/>
    <col min="10775" max="11009" width="11.7109375" style="8"/>
    <col min="11010" max="11010" width="20.5703125" style="8" customWidth="1"/>
    <col min="11011" max="11011" width="5" style="8" customWidth="1"/>
    <col min="11012" max="11029" width="4.7109375" style="8" customWidth="1"/>
    <col min="11030" max="11030" width="7.7109375" style="8" customWidth="1"/>
    <col min="11031" max="11265" width="11.7109375" style="8"/>
    <col min="11266" max="11266" width="20.5703125" style="8" customWidth="1"/>
    <col min="11267" max="11267" width="5" style="8" customWidth="1"/>
    <col min="11268" max="11285" width="4.7109375" style="8" customWidth="1"/>
    <col min="11286" max="11286" width="7.7109375" style="8" customWidth="1"/>
    <col min="11287" max="11521" width="11.7109375" style="8"/>
    <col min="11522" max="11522" width="20.5703125" style="8" customWidth="1"/>
    <col min="11523" max="11523" width="5" style="8" customWidth="1"/>
    <col min="11524" max="11541" width="4.7109375" style="8" customWidth="1"/>
    <col min="11542" max="11542" width="7.7109375" style="8" customWidth="1"/>
    <col min="11543" max="11777" width="11.7109375" style="8"/>
    <col min="11778" max="11778" width="20.5703125" style="8" customWidth="1"/>
    <col min="11779" max="11779" width="5" style="8" customWidth="1"/>
    <col min="11780" max="11797" width="4.7109375" style="8" customWidth="1"/>
    <col min="11798" max="11798" width="7.7109375" style="8" customWidth="1"/>
    <col min="11799" max="12033" width="11.7109375" style="8"/>
    <col min="12034" max="12034" width="20.5703125" style="8" customWidth="1"/>
    <col min="12035" max="12035" width="5" style="8" customWidth="1"/>
    <col min="12036" max="12053" width="4.7109375" style="8" customWidth="1"/>
    <col min="12054" max="12054" width="7.7109375" style="8" customWidth="1"/>
    <col min="12055" max="12289" width="11.7109375" style="8"/>
    <col min="12290" max="12290" width="20.5703125" style="8" customWidth="1"/>
    <col min="12291" max="12291" width="5" style="8" customWidth="1"/>
    <col min="12292" max="12309" width="4.7109375" style="8" customWidth="1"/>
    <col min="12310" max="12310" width="7.7109375" style="8" customWidth="1"/>
    <col min="12311" max="12545" width="11.7109375" style="8"/>
    <col min="12546" max="12546" width="20.5703125" style="8" customWidth="1"/>
    <col min="12547" max="12547" width="5" style="8" customWidth="1"/>
    <col min="12548" max="12565" width="4.7109375" style="8" customWidth="1"/>
    <col min="12566" max="12566" width="7.7109375" style="8" customWidth="1"/>
    <col min="12567" max="12801" width="11.7109375" style="8"/>
    <col min="12802" max="12802" width="20.5703125" style="8" customWidth="1"/>
    <col min="12803" max="12803" width="5" style="8" customWidth="1"/>
    <col min="12804" max="12821" width="4.7109375" style="8" customWidth="1"/>
    <col min="12822" max="12822" width="7.7109375" style="8" customWidth="1"/>
    <col min="12823" max="13057" width="11.7109375" style="8"/>
    <col min="13058" max="13058" width="20.5703125" style="8" customWidth="1"/>
    <col min="13059" max="13059" width="5" style="8" customWidth="1"/>
    <col min="13060" max="13077" width="4.7109375" style="8" customWidth="1"/>
    <col min="13078" max="13078" width="7.7109375" style="8" customWidth="1"/>
    <col min="13079" max="13313" width="11.7109375" style="8"/>
    <col min="13314" max="13314" width="20.5703125" style="8" customWidth="1"/>
    <col min="13315" max="13315" width="5" style="8" customWidth="1"/>
    <col min="13316" max="13333" width="4.7109375" style="8" customWidth="1"/>
    <col min="13334" max="13334" width="7.7109375" style="8" customWidth="1"/>
    <col min="13335" max="13569" width="11.7109375" style="8"/>
    <col min="13570" max="13570" width="20.5703125" style="8" customWidth="1"/>
    <col min="13571" max="13571" width="5" style="8" customWidth="1"/>
    <col min="13572" max="13589" width="4.7109375" style="8" customWidth="1"/>
    <col min="13590" max="13590" width="7.7109375" style="8" customWidth="1"/>
    <col min="13591" max="13825" width="11.7109375" style="8"/>
    <col min="13826" max="13826" width="20.5703125" style="8" customWidth="1"/>
    <col min="13827" max="13827" width="5" style="8" customWidth="1"/>
    <col min="13828" max="13845" width="4.7109375" style="8" customWidth="1"/>
    <col min="13846" max="13846" width="7.7109375" style="8" customWidth="1"/>
    <col min="13847" max="14081" width="11.7109375" style="8"/>
    <col min="14082" max="14082" width="20.5703125" style="8" customWidth="1"/>
    <col min="14083" max="14083" width="5" style="8" customWidth="1"/>
    <col min="14084" max="14101" width="4.7109375" style="8" customWidth="1"/>
    <col min="14102" max="14102" width="7.7109375" style="8" customWidth="1"/>
    <col min="14103" max="14337" width="11.7109375" style="8"/>
    <col min="14338" max="14338" width="20.5703125" style="8" customWidth="1"/>
    <col min="14339" max="14339" width="5" style="8" customWidth="1"/>
    <col min="14340" max="14357" width="4.7109375" style="8" customWidth="1"/>
    <col min="14358" max="14358" width="7.7109375" style="8" customWidth="1"/>
    <col min="14359" max="14593" width="11.7109375" style="8"/>
    <col min="14594" max="14594" width="20.5703125" style="8" customWidth="1"/>
    <col min="14595" max="14595" width="5" style="8" customWidth="1"/>
    <col min="14596" max="14613" width="4.7109375" style="8" customWidth="1"/>
    <col min="14614" max="14614" width="7.7109375" style="8" customWidth="1"/>
    <col min="14615" max="14849" width="11.7109375" style="8"/>
    <col min="14850" max="14850" width="20.5703125" style="8" customWidth="1"/>
    <col min="14851" max="14851" width="5" style="8" customWidth="1"/>
    <col min="14852" max="14869" width="4.7109375" style="8" customWidth="1"/>
    <col min="14870" max="14870" width="7.7109375" style="8" customWidth="1"/>
    <col min="14871" max="15105" width="11.7109375" style="8"/>
    <col min="15106" max="15106" width="20.5703125" style="8" customWidth="1"/>
    <col min="15107" max="15107" width="5" style="8" customWidth="1"/>
    <col min="15108" max="15125" width="4.7109375" style="8" customWidth="1"/>
    <col min="15126" max="15126" width="7.7109375" style="8" customWidth="1"/>
    <col min="15127" max="15361" width="11.7109375" style="8"/>
    <col min="15362" max="15362" width="20.5703125" style="8" customWidth="1"/>
    <col min="15363" max="15363" width="5" style="8" customWidth="1"/>
    <col min="15364" max="15381" width="4.7109375" style="8" customWidth="1"/>
    <col min="15382" max="15382" width="7.7109375" style="8" customWidth="1"/>
    <col min="15383" max="15617" width="11.7109375" style="8"/>
    <col min="15618" max="15618" width="20.5703125" style="8" customWidth="1"/>
    <col min="15619" max="15619" width="5" style="8" customWidth="1"/>
    <col min="15620" max="15637" width="4.7109375" style="8" customWidth="1"/>
    <col min="15638" max="15638" width="7.7109375" style="8" customWidth="1"/>
    <col min="15639" max="15873" width="11.7109375" style="8"/>
    <col min="15874" max="15874" width="20.5703125" style="8" customWidth="1"/>
    <col min="15875" max="15875" width="5" style="8" customWidth="1"/>
    <col min="15876" max="15893" width="4.7109375" style="8" customWidth="1"/>
    <col min="15894" max="15894" width="7.7109375" style="8" customWidth="1"/>
    <col min="15895" max="16129" width="11.7109375" style="8"/>
    <col min="16130" max="16130" width="20.5703125" style="8" customWidth="1"/>
    <col min="16131" max="16131" width="5" style="8" customWidth="1"/>
    <col min="16132" max="16149" width="4.7109375" style="8" customWidth="1"/>
    <col min="16150" max="16150" width="7.7109375" style="8" customWidth="1"/>
    <col min="16151" max="16384" width="11.7109375" style="8"/>
  </cols>
  <sheetData>
    <row r="1" spans="1:23" ht="33.75" customHeight="1" x14ac:dyDescent="0.2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3" x14ac:dyDescent="0.2">
      <c r="A2" s="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0"/>
      <c r="V2" s="10"/>
      <c r="W2" s="44"/>
    </row>
    <row r="3" spans="1:23" ht="27" thickBot="1" x14ac:dyDescent="0.45">
      <c r="A3" s="76" t="s">
        <v>37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3" ht="151.5" thickTop="1" thickBot="1" x14ac:dyDescent="0.25">
      <c r="A4" s="12"/>
      <c r="B4" s="14" t="s">
        <v>6</v>
      </c>
      <c r="C4" s="14" t="s">
        <v>15</v>
      </c>
      <c r="D4" s="14" t="s">
        <v>7</v>
      </c>
      <c r="E4" s="14" t="s">
        <v>20</v>
      </c>
      <c r="F4" s="14" t="s">
        <v>9</v>
      </c>
      <c r="G4" s="14" t="s">
        <v>14</v>
      </c>
      <c r="H4" s="14" t="s">
        <v>13</v>
      </c>
      <c r="I4" s="14" t="s">
        <v>12</v>
      </c>
      <c r="J4" s="14" t="s">
        <v>10</v>
      </c>
      <c r="K4" s="14" t="s">
        <v>17</v>
      </c>
      <c r="L4" s="14" t="s">
        <v>8</v>
      </c>
      <c r="M4" s="14" t="s">
        <v>21</v>
      </c>
      <c r="N4" s="14" t="s">
        <v>16</v>
      </c>
      <c r="O4" s="14" t="s">
        <v>19</v>
      </c>
      <c r="P4" s="14" t="s">
        <v>38</v>
      </c>
      <c r="Q4" s="14" t="s">
        <v>11</v>
      </c>
      <c r="R4" s="14" t="s">
        <v>18</v>
      </c>
      <c r="S4" s="14" t="s">
        <v>22</v>
      </c>
      <c r="T4" s="14" t="s">
        <v>2</v>
      </c>
      <c r="U4" s="13" t="s">
        <v>68</v>
      </c>
      <c r="V4" s="45" t="s">
        <v>67</v>
      </c>
      <c r="W4" s="45" t="s">
        <v>53</v>
      </c>
    </row>
    <row r="5" spans="1:23" s="19" customFormat="1" thickTop="1" thickBot="1" x14ac:dyDescent="0.25">
      <c r="A5" s="15" t="s">
        <v>23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N5" s="17">
        <v>13</v>
      </c>
      <c r="O5" s="17">
        <v>14</v>
      </c>
      <c r="P5" s="17">
        <v>15</v>
      </c>
      <c r="Q5" s="17">
        <v>16</v>
      </c>
      <c r="R5" s="17">
        <v>17</v>
      </c>
      <c r="S5" s="17">
        <v>18</v>
      </c>
      <c r="T5" s="18"/>
      <c r="U5" s="16"/>
      <c r="V5" s="16"/>
      <c r="W5" s="46"/>
    </row>
    <row r="6" spans="1:23" ht="14.25" thickTop="1" thickBot="1" x14ac:dyDescent="0.25">
      <c r="A6" s="20" t="s">
        <v>43</v>
      </c>
      <c r="B6" s="22">
        <f t="shared" ref="B6:S6" si="0">AVERAGE(B7:B12)</f>
        <v>1</v>
      </c>
      <c r="C6" s="22">
        <f t="shared" si="0"/>
        <v>1.6666666666666667</v>
      </c>
      <c r="D6" s="22">
        <f t="shared" si="0"/>
        <v>1.3333333333333333</v>
      </c>
      <c r="E6" s="22">
        <f t="shared" si="0"/>
        <v>1.3333333333333333</v>
      </c>
      <c r="F6" s="22">
        <f t="shared" si="0"/>
        <v>1.5</v>
      </c>
      <c r="G6" s="22">
        <f t="shared" si="0"/>
        <v>1.3333333333333333</v>
      </c>
      <c r="H6" s="22">
        <f t="shared" si="0"/>
        <v>1</v>
      </c>
      <c r="I6" s="22">
        <f t="shared" si="0"/>
        <v>1.1666666666666667</v>
      </c>
      <c r="J6" s="22">
        <f t="shared" si="0"/>
        <v>1.1666666666666667</v>
      </c>
      <c r="K6" s="22">
        <f t="shared" si="0"/>
        <v>1</v>
      </c>
      <c r="L6" s="22">
        <f t="shared" si="0"/>
        <v>1</v>
      </c>
      <c r="M6" s="22">
        <f t="shared" si="0"/>
        <v>1</v>
      </c>
      <c r="N6" s="22">
        <f t="shared" si="0"/>
        <v>1.1666666666666667</v>
      </c>
      <c r="O6" s="22">
        <f t="shared" si="0"/>
        <v>1</v>
      </c>
      <c r="P6" s="22">
        <f t="shared" si="0"/>
        <v>1.6666666666666667</v>
      </c>
      <c r="Q6" s="22">
        <f t="shared" si="0"/>
        <v>1</v>
      </c>
      <c r="R6" s="22">
        <f t="shared" si="0"/>
        <v>1.1666666666666667</v>
      </c>
      <c r="S6" s="22">
        <f t="shared" si="0"/>
        <v>1</v>
      </c>
      <c r="T6" s="23">
        <f>AVERAGE(T7:T12)</f>
        <v>21.5</v>
      </c>
      <c r="U6" s="21">
        <f>SUM(U7:U12)</f>
        <v>19</v>
      </c>
      <c r="V6" s="21">
        <f>SUM(V7:V12)</f>
        <v>8</v>
      </c>
      <c r="W6" s="47" t="s">
        <v>55</v>
      </c>
    </row>
    <row r="7" spans="1:23" ht="14.25" hidden="1" outlineLevel="1" thickTop="1" thickBot="1" x14ac:dyDescent="0.25">
      <c r="A7" s="12" t="s">
        <v>39</v>
      </c>
      <c r="B7" s="24">
        <v>1</v>
      </c>
      <c r="C7" s="56">
        <v>2</v>
      </c>
      <c r="D7" s="25">
        <v>1</v>
      </c>
      <c r="E7" s="56">
        <v>2</v>
      </c>
      <c r="F7" s="25">
        <v>1</v>
      </c>
      <c r="G7" s="56">
        <v>2</v>
      </c>
      <c r="H7" s="25">
        <v>1</v>
      </c>
      <c r="I7" s="25">
        <v>1</v>
      </c>
      <c r="J7" s="25">
        <v>1</v>
      </c>
      <c r="K7" s="25">
        <v>1</v>
      </c>
      <c r="L7" s="26">
        <v>1</v>
      </c>
      <c r="M7" s="26">
        <v>1</v>
      </c>
      <c r="N7" s="56">
        <v>2</v>
      </c>
      <c r="O7" s="26">
        <v>1</v>
      </c>
      <c r="P7" s="25">
        <v>1</v>
      </c>
      <c r="Q7" s="26">
        <v>1</v>
      </c>
      <c r="R7" s="26">
        <v>1</v>
      </c>
      <c r="S7" s="57">
        <v>1</v>
      </c>
      <c r="T7" s="27">
        <f>SUM(B7:S7)</f>
        <v>22</v>
      </c>
      <c r="U7" s="21">
        <v>5</v>
      </c>
      <c r="V7" s="21">
        <v>1</v>
      </c>
      <c r="W7" s="47" t="s">
        <v>66</v>
      </c>
    </row>
    <row r="8" spans="1:23" ht="14.25" hidden="1" outlineLevel="1" thickTop="1" thickBot="1" x14ac:dyDescent="0.25">
      <c r="A8" s="12" t="s">
        <v>41</v>
      </c>
      <c r="B8" s="58">
        <v>1</v>
      </c>
      <c r="C8" s="59">
        <v>2</v>
      </c>
      <c r="D8" s="59">
        <v>1</v>
      </c>
      <c r="E8" s="29">
        <v>1</v>
      </c>
      <c r="F8" s="59">
        <v>2</v>
      </c>
      <c r="G8" s="29">
        <v>1</v>
      </c>
      <c r="H8" s="29">
        <v>1</v>
      </c>
      <c r="I8" s="29">
        <v>1</v>
      </c>
      <c r="J8" s="29">
        <v>1</v>
      </c>
      <c r="K8" s="29">
        <v>1</v>
      </c>
      <c r="L8" s="30">
        <v>1</v>
      </c>
      <c r="M8" s="30">
        <v>1</v>
      </c>
      <c r="N8" s="29">
        <v>1</v>
      </c>
      <c r="O8" s="30">
        <v>1</v>
      </c>
      <c r="P8" s="29">
        <v>1</v>
      </c>
      <c r="Q8" s="30">
        <v>1</v>
      </c>
      <c r="R8" s="60">
        <v>2</v>
      </c>
      <c r="S8" s="35">
        <v>1</v>
      </c>
      <c r="T8" s="27">
        <f t="shared" ref="T8:T9" si="1">SUM(B8:S8)</f>
        <v>21</v>
      </c>
      <c r="U8" s="21">
        <v>5</v>
      </c>
      <c r="V8" s="21">
        <v>2</v>
      </c>
      <c r="W8" s="47" t="s">
        <v>57</v>
      </c>
    </row>
    <row r="9" spans="1:23" ht="14.25" hidden="1" outlineLevel="1" thickTop="1" thickBot="1" x14ac:dyDescent="0.25">
      <c r="A9" s="12" t="s">
        <v>44</v>
      </c>
      <c r="B9" s="28">
        <v>1</v>
      </c>
      <c r="C9" s="29">
        <v>1</v>
      </c>
      <c r="D9" s="29">
        <v>2</v>
      </c>
      <c r="E9" s="29">
        <v>1</v>
      </c>
      <c r="F9" s="29">
        <v>2</v>
      </c>
      <c r="G9" s="29">
        <v>1</v>
      </c>
      <c r="H9" s="29">
        <v>1</v>
      </c>
      <c r="I9" s="29">
        <v>1</v>
      </c>
      <c r="J9" s="29">
        <v>1</v>
      </c>
      <c r="K9" s="29">
        <v>1</v>
      </c>
      <c r="L9" s="30">
        <v>1</v>
      </c>
      <c r="M9" s="30">
        <v>1</v>
      </c>
      <c r="N9" s="29">
        <v>1</v>
      </c>
      <c r="O9" s="30">
        <v>1</v>
      </c>
      <c r="P9" s="29">
        <v>2</v>
      </c>
      <c r="Q9" s="30">
        <v>1</v>
      </c>
      <c r="R9" s="30">
        <v>1</v>
      </c>
      <c r="S9" s="35">
        <v>1</v>
      </c>
      <c r="T9" s="27">
        <f t="shared" si="1"/>
        <v>21</v>
      </c>
      <c r="U9" s="21"/>
      <c r="V9" s="21"/>
      <c r="W9" s="47"/>
    </row>
    <row r="10" spans="1:23" ht="14.25" hidden="1" outlineLevel="1" thickTop="1" thickBot="1" x14ac:dyDescent="0.25">
      <c r="A10" s="12" t="s">
        <v>45</v>
      </c>
      <c r="B10" s="28">
        <v>1</v>
      </c>
      <c r="C10" s="29">
        <v>2</v>
      </c>
      <c r="D10" s="29">
        <v>2</v>
      </c>
      <c r="E10" s="29">
        <v>2</v>
      </c>
      <c r="F10" s="29">
        <v>1</v>
      </c>
      <c r="G10" s="29">
        <v>1</v>
      </c>
      <c r="H10" s="29">
        <v>1</v>
      </c>
      <c r="I10" s="29">
        <v>2</v>
      </c>
      <c r="J10" s="29">
        <v>2</v>
      </c>
      <c r="K10" s="29">
        <v>1</v>
      </c>
      <c r="L10" s="30">
        <v>1</v>
      </c>
      <c r="M10" s="30">
        <v>1</v>
      </c>
      <c r="N10" s="29">
        <v>1</v>
      </c>
      <c r="O10" s="30">
        <v>1</v>
      </c>
      <c r="P10" s="29">
        <v>3</v>
      </c>
      <c r="Q10" s="30">
        <v>1</v>
      </c>
      <c r="R10" s="29">
        <v>1</v>
      </c>
      <c r="S10" s="31">
        <v>1</v>
      </c>
      <c r="T10" s="27">
        <f>SUM(B10:S10)</f>
        <v>25</v>
      </c>
      <c r="U10" s="21"/>
      <c r="V10" s="21"/>
      <c r="W10" s="47"/>
    </row>
    <row r="11" spans="1:23" ht="14.25" hidden="1" outlineLevel="1" thickTop="1" thickBot="1" x14ac:dyDescent="0.25">
      <c r="A11" s="12" t="s">
        <v>42</v>
      </c>
      <c r="B11" s="32">
        <v>1</v>
      </c>
      <c r="C11" s="61">
        <v>1</v>
      </c>
      <c r="D11" s="33">
        <v>1</v>
      </c>
      <c r="E11" s="33">
        <v>1</v>
      </c>
      <c r="F11" s="61">
        <v>2</v>
      </c>
      <c r="G11" s="33">
        <v>1</v>
      </c>
      <c r="H11" s="33">
        <v>1</v>
      </c>
      <c r="I11" s="33">
        <v>1</v>
      </c>
      <c r="J11" s="33">
        <v>1</v>
      </c>
      <c r="K11" s="33">
        <v>1</v>
      </c>
      <c r="L11" s="61">
        <v>1</v>
      </c>
      <c r="M11" s="33">
        <v>1</v>
      </c>
      <c r="N11" s="33">
        <v>1</v>
      </c>
      <c r="O11" s="33">
        <v>1</v>
      </c>
      <c r="P11" s="61">
        <v>2</v>
      </c>
      <c r="Q11" s="61">
        <v>1</v>
      </c>
      <c r="R11" s="33">
        <v>1</v>
      </c>
      <c r="S11" s="34">
        <v>1</v>
      </c>
      <c r="T11" s="27">
        <f>SUM(B11:S11)</f>
        <v>20</v>
      </c>
      <c r="U11" s="21">
        <v>5</v>
      </c>
      <c r="V11" s="21">
        <v>3</v>
      </c>
      <c r="W11" s="47" t="s">
        <v>61</v>
      </c>
    </row>
    <row r="12" spans="1:23" ht="14.25" hidden="1" outlineLevel="1" thickTop="1" thickBot="1" x14ac:dyDescent="0.25">
      <c r="A12" s="12" t="s">
        <v>40</v>
      </c>
      <c r="B12" s="62">
        <v>1</v>
      </c>
      <c r="C12" s="61">
        <v>2</v>
      </c>
      <c r="D12" s="33">
        <v>1</v>
      </c>
      <c r="E12" s="61">
        <v>1</v>
      </c>
      <c r="F12" s="33">
        <v>1</v>
      </c>
      <c r="G12" s="61">
        <v>2</v>
      </c>
      <c r="H12" s="33">
        <v>1</v>
      </c>
      <c r="I12" s="33">
        <v>1</v>
      </c>
      <c r="J12" s="33">
        <v>1</v>
      </c>
      <c r="K12" s="33">
        <v>1</v>
      </c>
      <c r="L12" s="33">
        <v>1</v>
      </c>
      <c r="M12" s="33">
        <v>1</v>
      </c>
      <c r="N12" s="33">
        <v>1</v>
      </c>
      <c r="O12" s="33">
        <v>1</v>
      </c>
      <c r="P12" s="33">
        <v>1</v>
      </c>
      <c r="Q12" s="33">
        <v>1</v>
      </c>
      <c r="R12" s="33">
        <v>1</v>
      </c>
      <c r="S12" s="34">
        <v>1</v>
      </c>
      <c r="T12" s="27">
        <f>SUM(B12:S12)</f>
        <v>20</v>
      </c>
      <c r="U12" s="21">
        <v>4</v>
      </c>
      <c r="V12" s="21">
        <v>2</v>
      </c>
      <c r="W12" s="47" t="s">
        <v>54</v>
      </c>
    </row>
    <row r="13" spans="1:23" ht="14.25" collapsed="1" thickTop="1" thickBot="1" x14ac:dyDescent="0.25">
      <c r="A13" s="20" t="s">
        <v>79</v>
      </c>
      <c r="B13" s="22">
        <f t="shared" ref="B13:T13" si="2">AVERAGE(B14:B19)</f>
        <v>1.1666666666666667</v>
      </c>
      <c r="C13" s="22">
        <f t="shared" si="2"/>
        <v>1.6666666666666667</v>
      </c>
      <c r="D13" s="22">
        <f t="shared" si="2"/>
        <v>1.5</v>
      </c>
      <c r="E13" s="22">
        <f t="shared" si="2"/>
        <v>1.1666666666666667</v>
      </c>
      <c r="F13" s="22">
        <f t="shared" si="2"/>
        <v>1</v>
      </c>
      <c r="G13" s="22">
        <f t="shared" si="2"/>
        <v>1.1666666666666667</v>
      </c>
      <c r="H13" s="22">
        <f t="shared" si="2"/>
        <v>1.1666666666666667</v>
      </c>
      <c r="I13" s="22">
        <f t="shared" si="2"/>
        <v>1.3333333333333333</v>
      </c>
      <c r="J13" s="22">
        <f t="shared" si="2"/>
        <v>1</v>
      </c>
      <c r="K13" s="22">
        <f t="shared" si="2"/>
        <v>1.1666666666666667</v>
      </c>
      <c r="L13" s="22">
        <f t="shared" si="2"/>
        <v>1.1666666666666667</v>
      </c>
      <c r="M13" s="22">
        <f t="shared" si="2"/>
        <v>1.5</v>
      </c>
      <c r="N13" s="22">
        <f t="shared" si="2"/>
        <v>1.1666666666666667</v>
      </c>
      <c r="O13" s="22">
        <f t="shared" si="2"/>
        <v>1</v>
      </c>
      <c r="P13" s="22">
        <f t="shared" si="2"/>
        <v>1.5</v>
      </c>
      <c r="Q13" s="22">
        <f t="shared" si="2"/>
        <v>1.1666666666666667</v>
      </c>
      <c r="R13" s="22">
        <f t="shared" si="2"/>
        <v>1</v>
      </c>
      <c r="S13" s="22">
        <f t="shared" si="2"/>
        <v>1</v>
      </c>
      <c r="T13" s="23">
        <f t="shared" si="2"/>
        <v>21.833333333333332</v>
      </c>
      <c r="U13" s="21">
        <f>SUM(U14:U19)</f>
        <v>17</v>
      </c>
      <c r="V13" s="21">
        <f>SUM(V14:V19)</f>
        <v>9</v>
      </c>
      <c r="W13" s="47" t="s">
        <v>83</v>
      </c>
    </row>
    <row r="14" spans="1:23" ht="14.25" hidden="1" outlineLevel="1" thickTop="1" thickBot="1" x14ac:dyDescent="0.25">
      <c r="A14" s="12" t="s">
        <v>39</v>
      </c>
      <c r="B14" s="28">
        <v>1</v>
      </c>
      <c r="C14" s="29">
        <v>1</v>
      </c>
      <c r="D14" s="59">
        <v>1</v>
      </c>
      <c r="E14" s="29">
        <v>1</v>
      </c>
      <c r="F14" s="29">
        <v>1</v>
      </c>
      <c r="G14" s="59">
        <v>1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9">
        <v>1</v>
      </c>
      <c r="N14" s="29">
        <v>1</v>
      </c>
      <c r="O14" s="29">
        <v>1</v>
      </c>
      <c r="P14" s="29">
        <v>1</v>
      </c>
      <c r="Q14" s="29">
        <v>1</v>
      </c>
      <c r="R14" s="29">
        <v>1</v>
      </c>
      <c r="S14" s="31">
        <v>1</v>
      </c>
      <c r="T14" s="21">
        <f>SUM(B14:S14)</f>
        <v>18</v>
      </c>
      <c r="U14" s="21">
        <v>2</v>
      </c>
      <c r="V14" s="21">
        <v>2</v>
      </c>
      <c r="W14" s="47" t="s">
        <v>59</v>
      </c>
    </row>
    <row r="15" spans="1:23" ht="14.25" hidden="1" outlineLevel="1" thickTop="1" thickBot="1" x14ac:dyDescent="0.25">
      <c r="A15" s="12" t="s">
        <v>41</v>
      </c>
      <c r="B15" s="58">
        <v>1</v>
      </c>
      <c r="C15" s="59">
        <v>2</v>
      </c>
      <c r="D15" s="59">
        <v>2</v>
      </c>
      <c r="E15" s="29">
        <v>1</v>
      </c>
      <c r="F15" s="29">
        <v>1</v>
      </c>
      <c r="G15" s="59">
        <v>2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  <c r="M15" s="29">
        <v>1</v>
      </c>
      <c r="N15" s="59">
        <v>2</v>
      </c>
      <c r="O15" s="29">
        <v>1</v>
      </c>
      <c r="P15" s="59">
        <v>2</v>
      </c>
      <c r="Q15" s="29">
        <v>1</v>
      </c>
      <c r="R15" s="29">
        <v>1</v>
      </c>
      <c r="S15" s="31">
        <v>1</v>
      </c>
      <c r="T15" s="21">
        <f t="shared" ref="T15:T16" si="3">SUM(B15:S15)</f>
        <v>23</v>
      </c>
      <c r="U15" s="21">
        <v>6</v>
      </c>
      <c r="V15" s="21">
        <v>1</v>
      </c>
      <c r="W15" s="47" t="s">
        <v>82</v>
      </c>
    </row>
    <row r="16" spans="1:23" ht="14.25" hidden="1" outlineLevel="1" thickTop="1" thickBot="1" x14ac:dyDescent="0.25">
      <c r="A16" s="12" t="s">
        <v>80</v>
      </c>
      <c r="B16" s="28">
        <v>1</v>
      </c>
      <c r="C16" s="29">
        <v>2</v>
      </c>
      <c r="D16" s="29">
        <v>2</v>
      </c>
      <c r="E16" s="29">
        <v>2</v>
      </c>
      <c r="F16" s="29">
        <v>1</v>
      </c>
      <c r="G16" s="29">
        <v>1</v>
      </c>
      <c r="H16" s="29">
        <v>2</v>
      </c>
      <c r="I16" s="29">
        <v>1</v>
      </c>
      <c r="J16" s="29">
        <v>1</v>
      </c>
      <c r="K16" s="29">
        <v>2</v>
      </c>
      <c r="L16" s="29">
        <v>2</v>
      </c>
      <c r="M16" s="29">
        <v>2</v>
      </c>
      <c r="N16" s="29">
        <v>1</v>
      </c>
      <c r="O16" s="29">
        <v>1</v>
      </c>
      <c r="P16" s="29">
        <v>2</v>
      </c>
      <c r="Q16" s="29">
        <v>1</v>
      </c>
      <c r="R16" s="29">
        <v>1</v>
      </c>
      <c r="S16" s="31">
        <v>1</v>
      </c>
      <c r="T16" s="21">
        <f t="shared" si="3"/>
        <v>26</v>
      </c>
      <c r="U16" s="21"/>
      <c r="V16" s="21"/>
      <c r="W16" s="47"/>
    </row>
    <row r="17" spans="1:23" ht="14.25" hidden="1" outlineLevel="1" thickTop="1" thickBot="1" x14ac:dyDescent="0.25">
      <c r="A17" s="12" t="s">
        <v>81</v>
      </c>
      <c r="B17" s="28">
        <v>2</v>
      </c>
      <c r="C17" s="29">
        <v>2</v>
      </c>
      <c r="D17" s="29">
        <v>2</v>
      </c>
      <c r="E17" s="29">
        <v>1</v>
      </c>
      <c r="F17" s="29">
        <v>1</v>
      </c>
      <c r="G17" s="29">
        <v>1</v>
      </c>
      <c r="H17" s="29">
        <v>1</v>
      </c>
      <c r="I17" s="29">
        <v>1</v>
      </c>
      <c r="J17" s="29">
        <v>1</v>
      </c>
      <c r="K17" s="29">
        <v>1</v>
      </c>
      <c r="L17" s="29">
        <v>1</v>
      </c>
      <c r="M17" s="29">
        <v>3</v>
      </c>
      <c r="N17" s="29">
        <v>1</v>
      </c>
      <c r="O17" s="29">
        <v>1</v>
      </c>
      <c r="P17" s="29">
        <v>2</v>
      </c>
      <c r="Q17" s="29">
        <v>1</v>
      </c>
      <c r="R17" s="29">
        <v>1</v>
      </c>
      <c r="S17" s="31">
        <v>1</v>
      </c>
      <c r="T17" s="27">
        <f>SUM(B17:S17)</f>
        <v>24</v>
      </c>
      <c r="U17" s="21"/>
      <c r="V17" s="21"/>
      <c r="W17" s="47"/>
    </row>
    <row r="18" spans="1:23" ht="14.25" hidden="1" outlineLevel="1" thickTop="1" thickBot="1" x14ac:dyDescent="0.25">
      <c r="A18" s="12" t="s">
        <v>42</v>
      </c>
      <c r="B18" s="62">
        <v>1</v>
      </c>
      <c r="C18" s="61">
        <v>2</v>
      </c>
      <c r="D18" s="33">
        <v>1</v>
      </c>
      <c r="E18" s="33">
        <v>1</v>
      </c>
      <c r="F18" s="61">
        <v>1</v>
      </c>
      <c r="G18" s="61">
        <v>1</v>
      </c>
      <c r="H18" s="33">
        <v>1</v>
      </c>
      <c r="I18" s="33">
        <v>1</v>
      </c>
      <c r="J18" s="33">
        <v>1</v>
      </c>
      <c r="K18" s="33">
        <v>1</v>
      </c>
      <c r="L18" s="33">
        <v>1</v>
      </c>
      <c r="M18" s="33">
        <v>1</v>
      </c>
      <c r="N18" s="33">
        <v>1</v>
      </c>
      <c r="O18" s="33">
        <v>1</v>
      </c>
      <c r="P18" s="33">
        <v>1</v>
      </c>
      <c r="Q18" s="61">
        <v>2</v>
      </c>
      <c r="R18" s="33">
        <v>1</v>
      </c>
      <c r="S18" s="34">
        <v>1</v>
      </c>
      <c r="T18" s="27">
        <f>SUM(B18:S18)</f>
        <v>20</v>
      </c>
      <c r="U18" s="21">
        <v>5</v>
      </c>
      <c r="V18" s="21">
        <v>3</v>
      </c>
      <c r="W18" s="47" t="s">
        <v>61</v>
      </c>
    </row>
    <row r="19" spans="1:23" ht="14.25" hidden="1" outlineLevel="1" thickTop="1" thickBot="1" x14ac:dyDescent="0.25">
      <c r="A19" s="12" t="s">
        <v>40</v>
      </c>
      <c r="B19" s="32">
        <v>1</v>
      </c>
      <c r="C19" s="33">
        <v>1</v>
      </c>
      <c r="D19" s="61">
        <v>1</v>
      </c>
      <c r="E19" s="33">
        <v>1</v>
      </c>
      <c r="F19" s="33">
        <v>1</v>
      </c>
      <c r="G19" s="61">
        <v>1</v>
      </c>
      <c r="H19" s="33">
        <v>1</v>
      </c>
      <c r="I19" s="61">
        <v>3</v>
      </c>
      <c r="J19" s="33">
        <v>1</v>
      </c>
      <c r="K19" s="33">
        <v>1</v>
      </c>
      <c r="L19" s="33">
        <v>1</v>
      </c>
      <c r="M19" s="33">
        <v>1</v>
      </c>
      <c r="N19" s="33">
        <v>1</v>
      </c>
      <c r="O19" s="33">
        <v>1</v>
      </c>
      <c r="P19" s="33">
        <v>1</v>
      </c>
      <c r="Q19" s="61">
        <v>1</v>
      </c>
      <c r="R19" s="33">
        <v>1</v>
      </c>
      <c r="S19" s="34">
        <v>1</v>
      </c>
      <c r="T19" s="27">
        <f>SUM(B19:S19)</f>
        <v>20</v>
      </c>
      <c r="U19" s="21">
        <v>4</v>
      </c>
      <c r="V19" s="21">
        <v>3</v>
      </c>
      <c r="W19" s="47" t="s">
        <v>65</v>
      </c>
    </row>
    <row r="20" spans="1:23" ht="14.25" collapsed="1" thickTop="1" thickBot="1" x14ac:dyDescent="0.25">
      <c r="A20" s="20" t="s">
        <v>47</v>
      </c>
      <c r="B20" s="22">
        <f>AVERAGE(B21:B26)</f>
        <v>1</v>
      </c>
      <c r="C20" s="22">
        <f t="shared" ref="C20:S20" si="4">AVERAGE(C21:C26)</f>
        <v>2</v>
      </c>
      <c r="D20" s="22">
        <f t="shared" si="4"/>
        <v>1.5</v>
      </c>
      <c r="E20" s="22">
        <f t="shared" si="4"/>
        <v>1.1666666666666667</v>
      </c>
      <c r="F20" s="22">
        <f t="shared" si="4"/>
        <v>1.3333333333333333</v>
      </c>
      <c r="G20" s="22">
        <f t="shared" si="4"/>
        <v>1</v>
      </c>
      <c r="H20" s="22">
        <f t="shared" si="4"/>
        <v>1.3333333333333333</v>
      </c>
      <c r="I20" s="22">
        <f t="shared" si="4"/>
        <v>1.6666666666666667</v>
      </c>
      <c r="J20" s="22">
        <f t="shared" si="4"/>
        <v>1</v>
      </c>
      <c r="K20" s="22">
        <f t="shared" si="4"/>
        <v>1</v>
      </c>
      <c r="L20" s="22">
        <f t="shared" si="4"/>
        <v>1.1666666666666667</v>
      </c>
      <c r="M20" s="22">
        <f t="shared" si="4"/>
        <v>1.3333333333333333</v>
      </c>
      <c r="N20" s="22">
        <f t="shared" si="4"/>
        <v>1.1666666666666667</v>
      </c>
      <c r="O20" s="22">
        <f t="shared" si="4"/>
        <v>1</v>
      </c>
      <c r="P20" s="22">
        <f t="shared" si="4"/>
        <v>1.5</v>
      </c>
      <c r="Q20" s="22">
        <f t="shared" si="4"/>
        <v>1</v>
      </c>
      <c r="R20" s="22">
        <f t="shared" si="4"/>
        <v>1.5</v>
      </c>
      <c r="S20" s="22">
        <f t="shared" si="4"/>
        <v>1</v>
      </c>
      <c r="T20" s="23">
        <f>AVERAGE(T21:T26)</f>
        <v>22.666666666666668</v>
      </c>
      <c r="U20" s="21">
        <f>SUM(U21:U26)</f>
        <v>29</v>
      </c>
      <c r="V20" s="21">
        <f>SUM(V21:V26)</f>
        <v>17</v>
      </c>
      <c r="W20" s="47" t="s">
        <v>85</v>
      </c>
    </row>
    <row r="21" spans="1:23" ht="14.25" hidden="1" outlineLevel="1" thickTop="1" thickBot="1" x14ac:dyDescent="0.25">
      <c r="A21" s="12" t="s">
        <v>39</v>
      </c>
      <c r="B21" s="24">
        <v>1</v>
      </c>
      <c r="C21" s="56">
        <v>2</v>
      </c>
      <c r="D21" s="56">
        <v>2</v>
      </c>
      <c r="E21" s="56">
        <v>1</v>
      </c>
      <c r="F21" s="56">
        <v>1</v>
      </c>
      <c r="G21" s="25">
        <v>1</v>
      </c>
      <c r="H21" s="56">
        <v>1</v>
      </c>
      <c r="I21" s="56">
        <v>3</v>
      </c>
      <c r="J21" s="25">
        <v>1</v>
      </c>
      <c r="K21" s="56">
        <v>1</v>
      </c>
      <c r="L21" s="56">
        <v>1</v>
      </c>
      <c r="M21" s="25">
        <v>1</v>
      </c>
      <c r="N21" s="56">
        <v>1</v>
      </c>
      <c r="O21" s="25">
        <v>1</v>
      </c>
      <c r="P21" s="56">
        <v>2</v>
      </c>
      <c r="Q21" s="25">
        <v>1</v>
      </c>
      <c r="R21" s="56">
        <v>1</v>
      </c>
      <c r="S21" s="63">
        <v>1</v>
      </c>
      <c r="T21" s="27">
        <f>SUM(B21:S21)</f>
        <v>23</v>
      </c>
      <c r="U21" s="21">
        <v>12</v>
      </c>
      <c r="V21" s="21">
        <v>8</v>
      </c>
      <c r="W21" s="47" t="s">
        <v>60</v>
      </c>
    </row>
    <row r="22" spans="1:23" ht="14.25" hidden="1" outlineLevel="1" thickTop="1" thickBot="1" x14ac:dyDescent="0.25">
      <c r="A22" s="12" t="s">
        <v>41</v>
      </c>
      <c r="B22" s="28">
        <v>1</v>
      </c>
      <c r="C22" s="59">
        <v>2</v>
      </c>
      <c r="D22" s="29">
        <v>1</v>
      </c>
      <c r="E22" s="29">
        <v>1</v>
      </c>
      <c r="F22" s="59">
        <v>1</v>
      </c>
      <c r="G22" s="59">
        <v>1</v>
      </c>
      <c r="H22" s="29">
        <v>1</v>
      </c>
      <c r="I22" s="29">
        <v>1</v>
      </c>
      <c r="J22" s="29">
        <v>1</v>
      </c>
      <c r="K22" s="29">
        <v>1</v>
      </c>
      <c r="L22" s="59">
        <v>1</v>
      </c>
      <c r="M22" s="29">
        <v>1</v>
      </c>
      <c r="N22" s="29">
        <v>1</v>
      </c>
      <c r="O22" s="29">
        <v>1</v>
      </c>
      <c r="P22" s="59">
        <v>2</v>
      </c>
      <c r="Q22" s="29">
        <v>1</v>
      </c>
      <c r="R22" s="59">
        <v>1</v>
      </c>
      <c r="S22" s="64">
        <v>1</v>
      </c>
      <c r="T22" s="27">
        <f t="shared" ref="T22:T23" si="5">SUM(B22:S22)</f>
        <v>20</v>
      </c>
      <c r="U22" s="21">
        <v>7</v>
      </c>
      <c r="V22" s="21">
        <v>5</v>
      </c>
      <c r="W22" s="47" t="s">
        <v>84</v>
      </c>
    </row>
    <row r="23" spans="1:23" ht="14.25" hidden="1" outlineLevel="1" thickTop="1" thickBot="1" x14ac:dyDescent="0.25">
      <c r="A23" s="12" t="s">
        <v>48</v>
      </c>
      <c r="B23" s="28">
        <v>1</v>
      </c>
      <c r="C23" s="29">
        <v>2</v>
      </c>
      <c r="D23" s="29">
        <v>2</v>
      </c>
      <c r="E23" s="29">
        <v>1</v>
      </c>
      <c r="F23" s="29">
        <v>3</v>
      </c>
      <c r="G23" s="29">
        <v>1</v>
      </c>
      <c r="H23" s="29">
        <v>3</v>
      </c>
      <c r="I23" s="29">
        <v>3</v>
      </c>
      <c r="J23" s="29">
        <v>1</v>
      </c>
      <c r="K23" s="29">
        <v>1</v>
      </c>
      <c r="L23" s="29">
        <v>2</v>
      </c>
      <c r="M23" s="29">
        <v>2</v>
      </c>
      <c r="N23" s="29">
        <v>1</v>
      </c>
      <c r="O23" s="29">
        <v>1</v>
      </c>
      <c r="P23" s="29">
        <v>1</v>
      </c>
      <c r="Q23" s="29">
        <v>1</v>
      </c>
      <c r="R23" s="29">
        <v>2</v>
      </c>
      <c r="S23" s="31">
        <v>1</v>
      </c>
      <c r="T23" s="27">
        <f t="shared" si="5"/>
        <v>29</v>
      </c>
      <c r="U23" s="21"/>
      <c r="V23" s="21"/>
      <c r="W23" s="47"/>
    </row>
    <row r="24" spans="1:23" ht="14.25" hidden="1" outlineLevel="1" thickTop="1" thickBot="1" x14ac:dyDescent="0.25">
      <c r="A24" s="12" t="s">
        <v>49</v>
      </c>
      <c r="B24" s="32">
        <v>1</v>
      </c>
      <c r="C24" s="33">
        <v>2</v>
      </c>
      <c r="D24" s="33">
        <v>2</v>
      </c>
      <c r="E24" s="33">
        <v>2</v>
      </c>
      <c r="F24" s="33">
        <v>1</v>
      </c>
      <c r="G24" s="33">
        <v>1</v>
      </c>
      <c r="H24" s="33">
        <v>1</v>
      </c>
      <c r="I24" s="33">
        <v>1</v>
      </c>
      <c r="J24" s="33">
        <v>1</v>
      </c>
      <c r="K24" s="33">
        <v>1</v>
      </c>
      <c r="L24" s="33">
        <v>1</v>
      </c>
      <c r="M24" s="33">
        <v>1</v>
      </c>
      <c r="N24" s="33">
        <v>1</v>
      </c>
      <c r="O24" s="33">
        <v>1</v>
      </c>
      <c r="P24" s="33">
        <v>1</v>
      </c>
      <c r="Q24" s="33">
        <v>1</v>
      </c>
      <c r="R24" s="33">
        <v>2</v>
      </c>
      <c r="S24" s="34">
        <v>1</v>
      </c>
      <c r="T24" s="27">
        <f>SUM(B24:S24)</f>
        <v>22</v>
      </c>
      <c r="U24" s="21"/>
      <c r="V24" s="21"/>
      <c r="W24" s="47"/>
    </row>
    <row r="25" spans="1:23" ht="14.25" hidden="1" outlineLevel="1" thickTop="1" thickBot="1" x14ac:dyDescent="0.25">
      <c r="A25" s="12" t="s">
        <v>42</v>
      </c>
      <c r="B25" s="32">
        <v>1</v>
      </c>
      <c r="C25" s="61">
        <v>2</v>
      </c>
      <c r="D25" s="33">
        <v>1</v>
      </c>
      <c r="E25" s="61">
        <v>1</v>
      </c>
      <c r="F25" s="61">
        <v>1</v>
      </c>
      <c r="G25" s="33">
        <v>1</v>
      </c>
      <c r="H25" s="33">
        <v>1</v>
      </c>
      <c r="I25" s="33">
        <v>1</v>
      </c>
      <c r="J25" s="33">
        <v>1</v>
      </c>
      <c r="K25" s="33">
        <v>1</v>
      </c>
      <c r="L25" s="33">
        <v>1</v>
      </c>
      <c r="M25" s="61">
        <v>1</v>
      </c>
      <c r="N25" s="33">
        <v>1</v>
      </c>
      <c r="O25" s="33">
        <v>1</v>
      </c>
      <c r="P25" s="61">
        <v>2</v>
      </c>
      <c r="Q25" s="33">
        <v>1</v>
      </c>
      <c r="R25" s="61">
        <v>2</v>
      </c>
      <c r="S25" s="34">
        <v>1</v>
      </c>
      <c r="T25" s="27">
        <f>SUM(B25:S25)</f>
        <v>21</v>
      </c>
      <c r="U25" s="21">
        <v>6</v>
      </c>
      <c r="V25" s="21">
        <v>3</v>
      </c>
      <c r="W25" s="47" t="s">
        <v>54</v>
      </c>
    </row>
    <row r="26" spans="1:23" ht="14.25" hidden="1" outlineLevel="1" thickTop="1" thickBot="1" x14ac:dyDescent="0.25">
      <c r="A26" s="12" t="s">
        <v>40</v>
      </c>
      <c r="B26" s="52">
        <v>1</v>
      </c>
      <c r="C26" s="65">
        <v>2</v>
      </c>
      <c r="D26" s="65">
        <v>1</v>
      </c>
      <c r="E26" s="53">
        <v>1</v>
      </c>
      <c r="F26" s="53">
        <v>1</v>
      </c>
      <c r="G26" s="53">
        <v>1</v>
      </c>
      <c r="H26" s="53">
        <v>1</v>
      </c>
      <c r="I26" s="53">
        <v>1</v>
      </c>
      <c r="J26" s="53">
        <v>1</v>
      </c>
      <c r="K26" s="53">
        <v>1</v>
      </c>
      <c r="L26" s="53">
        <v>1</v>
      </c>
      <c r="M26" s="65">
        <v>2</v>
      </c>
      <c r="N26" s="65">
        <v>2</v>
      </c>
      <c r="O26" s="53">
        <v>1</v>
      </c>
      <c r="P26" s="53">
        <v>1</v>
      </c>
      <c r="Q26" s="53">
        <v>1</v>
      </c>
      <c r="R26" s="53">
        <v>1</v>
      </c>
      <c r="S26" s="54">
        <v>1</v>
      </c>
      <c r="T26" s="27">
        <f>SUM(B26:S26)</f>
        <v>21</v>
      </c>
      <c r="U26" s="21">
        <v>4</v>
      </c>
      <c r="V26" s="21">
        <v>1</v>
      </c>
      <c r="W26" s="47" t="s">
        <v>64</v>
      </c>
    </row>
    <row r="27" spans="1:23" ht="14.25" collapsed="1" thickTop="1" thickBot="1" x14ac:dyDescent="0.25">
      <c r="A27" s="20" t="s">
        <v>86</v>
      </c>
      <c r="B27" s="22">
        <f t="shared" ref="B27:T27" si="6">AVERAGE(B28:B33)</f>
        <v>1.1666666666666667</v>
      </c>
      <c r="C27" s="22">
        <f t="shared" si="6"/>
        <v>1.8333333333333333</v>
      </c>
      <c r="D27" s="22">
        <f t="shared" si="6"/>
        <v>1.5</v>
      </c>
      <c r="E27" s="22">
        <f t="shared" si="6"/>
        <v>1.1666666666666667</v>
      </c>
      <c r="F27" s="22">
        <f t="shared" si="6"/>
        <v>1.5</v>
      </c>
      <c r="G27" s="22">
        <f t="shared" si="6"/>
        <v>1.6666666666666667</v>
      </c>
      <c r="H27" s="22">
        <f t="shared" si="6"/>
        <v>1.3333333333333333</v>
      </c>
      <c r="I27" s="22">
        <f t="shared" si="6"/>
        <v>1</v>
      </c>
      <c r="J27" s="22">
        <f t="shared" si="6"/>
        <v>1</v>
      </c>
      <c r="K27" s="22">
        <f t="shared" si="6"/>
        <v>1.1666666666666667</v>
      </c>
      <c r="L27" s="22">
        <f t="shared" si="6"/>
        <v>1.1666666666666667</v>
      </c>
      <c r="M27" s="22">
        <f t="shared" si="6"/>
        <v>1.8333333333333333</v>
      </c>
      <c r="N27" s="22">
        <f t="shared" si="6"/>
        <v>1.1666666666666667</v>
      </c>
      <c r="O27" s="22">
        <f t="shared" si="6"/>
        <v>1</v>
      </c>
      <c r="P27" s="22">
        <f t="shared" si="6"/>
        <v>2.5</v>
      </c>
      <c r="Q27" s="22">
        <f t="shared" si="6"/>
        <v>1</v>
      </c>
      <c r="R27" s="22">
        <f t="shared" si="6"/>
        <v>1.3333333333333333</v>
      </c>
      <c r="S27" s="22">
        <f t="shared" si="6"/>
        <v>1.8333333333333333</v>
      </c>
      <c r="T27" s="23">
        <f t="shared" si="6"/>
        <v>25.166666666666668</v>
      </c>
      <c r="U27" s="21">
        <f>SUM(U28:U33)</f>
        <v>22</v>
      </c>
      <c r="V27" s="21">
        <f>SUM(V28:V33)</f>
        <v>9</v>
      </c>
      <c r="W27" s="47" t="s">
        <v>95</v>
      </c>
    </row>
    <row r="28" spans="1:23" ht="14.25" hidden="1" outlineLevel="1" thickTop="1" thickBot="1" x14ac:dyDescent="0.25">
      <c r="A28" s="12" t="s">
        <v>39</v>
      </c>
      <c r="B28" s="24">
        <v>1</v>
      </c>
      <c r="C28" s="56">
        <v>2</v>
      </c>
      <c r="D28" s="25">
        <v>1</v>
      </c>
      <c r="E28" s="25">
        <v>1</v>
      </c>
      <c r="F28" s="25">
        <v>1</v>
      </c>
      <c r="G28" s="25">
        <v>1</v>
      </c>
      <c r="H28" s="25">
        <v>1</v>
      </c>
      <c r="I28" s="25">
        <v>1</v>
      </c>
      <c r="J28" s="25">
        <v>1</v>
      </c>
      <c r="K28" s="25">
        <v>1</v>
      </c>
      <c r="L28" s="56">
        <v>2</v>
      </c>
      <c r="M28" s="25">
        <v>1</v>
      </c>
      <c r="N28" s="25">
        <v>1</v>
      </c>
      <c r="O28" s="25">
        <v>1</v>
      </c>
      <c r="P28" s="56">
        <v>3</v>
      </c>
      <c r="Q28" s="25">
        <v>1</v>
      </c>
      <c r="R28" s="25">
        <v>1</v>
      </c>
      <c r="S28" s="63">
        <v>1</v>
      </c>
      <c r="T28" s="27">
        <f>SUM(B28:S28)</f>
        <v>22</v>
      </c>
      <c r="U28" s="21">
        <v>4</v>
      </c>
      <c r="V28" s="21">
        <v>1</v>
      </c>
      <c r="W28" s="47" t="s">
        <v>64</v>
      </c>
    </row>
    <row r="29" spans="1:23" ht="14.25" hidden="1" outlineLevel="1" thickTop="1" thickBot="1" x14ac:dyDescent="0.25">
      <c r="A29" s="12" t="s">
        <v>41</v>
      </c>
      <c r="B29" s="28">
        <v>1</v>
      </c>
      <c r="C29" s="29">
        <v>2</v>
      </c>
      <c r="D29" s="59">
        <v>2</v>
      </c>
      <c r="E29" s="29">
        <v>1</v>
      </c>
      <c r="F29" s="29">
        <v>1</v>
      </c>
      <c r="G29" s="59">
        <v>2</v>
      </c>
      <c r="H29" s="59">
        <v>1</v>
      </c>
      <c r="I29" s="59">
        <v>1</v>
      </c>
      <c r="J29" s="29">
        <v>1</v>
      </c>
      <c r="K29" s="59">
        <v>1</v>
      </c>
      <c r="L29" s="29">
        <v>1</v>
      </c>
      <c r="M29" s="59">
        <v>3</v>
      </c>
      <c r="N29" s="29">
        <v>1</v>
      </c>
      <c r="O29" s="29">
        <v>1</v>
      </c>
      <c r="P29" s="29">
        <v>2</v>
      </c>
      <c r="Q29" s="29">
        <v>1</v>
      </c>
      <c r="R29" s="29">
        <v>1</v>
      </c>
      <c r="S29" s="64">
        <v>2</v>
      </c>
      <c r="T29" s="27">
        <f t="shared" ref="T29:T30" si="7">SUM(B29:S29)</f>
        <v>25</v>
      </c>
      <c r="U29" s="21">
        <v>7</v>
      </c>
      <c r="V29" s="21">
        <v>3</v>
      </c>
      <c r="W29" s="47" t="s">
        <v>58</v>
      </c>
    </row>
    <row r="30" spans="1:23" ht="14.25" hidden="1" outlineLevel="1" thickTop="1" thickBot="1" x14ac:dyDescent="0.25">
      <c r="A30" s="12" t="s">
        <v>99</v>
      </c>
      <c r="B30" s="28">
        <v>1</v>
      </c>
      <c r="C30" s="29">
        <v>2</v>
      </c>
      <c r="D30" s="29">
        <v>1</v>
      </c>
      <c r="E30" s="29">
        <v>2</v>
      </c>
      <c r="F30" s="29">
        <v>3</v>
      </c>
      <c r="G30" s="29">
        <v>2</v>
      </c>
      <c r="H30" s="29">
        <v>2</v>
      </c>
      <c r="I30" s="29">
        <v>1</v>
      </c>
      <c r="J30" s="29">
        <v>1</v>
      </c>
      <c r="K30" s="29">
        <v>1</v>
      </c>
      <c r="L30" s="29">
        <v>1</v>
      </c>
      <c r="M30" s="29">
        <v>2</v>
      </c>
      <c r="N30" s="29">
        <v>1</v>
      </c>
      <c r="O30" s="29">
        <v>1</v>
      </c>
      <c r="P30" s="29">
        <v>2</v>
      </c>
      <c r="Q30" s="29">
        <v>1</v>
      </c>
      <c r="R30" s="29">
        <v>2</v>
      </c>
      <c r="S30" s="31">
        <v>1</v>
      </c>
      <c r="T30" s="27">
        <f t="shared" si="7"/>
        <v>27</v>
      </c>
      <c r="U30" s="21"/>
      <c r="V30" s="21"/>
      <c r="W30" s="47"/>
    </row>
    <row r="31" spans="1:23" ht="14.25" hidden="1" outlineLevel="1" thickTop="1" thickBot="1" x14ac:dyDescent="0.25">
      <c r="A31" s="12" t="s">
        <v>100</v>
      </c>
      <c r="B31" s="28">
        <v>2</v>
      </c>
      <c r="C31" s="29">
        <v>2</v>
      </c>
      <c r="D31" s="29">
        <v>2</v>
      </c>
      <c r="E31" s="29">
        <v>1</v>
      </c>
      <c r="F31" s="29">
        <v>2</v>
      </c>
      <c r="G31" s="29">
        <v>2</v>
      </c>
      <c r="H31" s="29">
        <v>2</v>
      </c>
      <c r="I31" s="29">
        <v>1</v>
      </c>
      <c r="J31" s="29">
        <v>1</v>
      </c>
      <c r="K31" s="29">
        <v>2</v>
      </c>
      <c r="L31" s="29">
        <v>1</v>
      </c>
      <c r="M31" s="29">
        <v>3</v>
      </c>
      <c r="N31" s="29">
        <v>1</v>
      </c>
      <c r="O31" s="29">
        <v>1</v>
      </c>
      <c r="P31" s="29">
        <v>4</v>
      </c>
      <c r="Q31" s="29">
        <v>1</v>
      </c>
      <c r="R31" s="29">
        <v>1</v>
      </c>
      <c r="S31" s="31">
        <v>4</v>
      </c>
      <c r="T31" s="27">
        <f>SUM(B31:S31)</f>
        <v>33</v>
      </c>
      <c r="U31" s="21"/>
      <c r="V31" s="21"/>
      <c r="W31" s="47"/>
    </row>
    <row r="32" spans="1:23" ht="14.25" hidden="1" outlineLevel="1" thickTop="1" thickBot="1" x14ac:dyDescent="0.25">
      <c r="A32" s="12" t="s">
        <v>42</v>
      </c>
      <c r="B32" s="28">
        <v>1</v>
      </c>
      <c r="C32" s="29">
        <v>1</v>
      </c>
      <c r="D32" s="29">
        <v>1</v>
      </c>
      <c r="E32" s="29">
        <v>1</v>
      </c>
      <c r="F32" s="29">
        <v>1</v>
      </c>
      <c r="G32" s="59">
        <v>1</v>
      </c>
      <c r="H32" s="29">
        <v>1</v>
      </c>
      <c r="I32" s="29">
        <v>1</v>
      </c>
      <c r="J32" s="29">
        <v>1</v>
      </c>
      <c r="K32" s="29">
        <v>1</v>
      </c>
      <c r="L32" s="29">
        <v>1</v>
      </c>
      <c r="M32" s="29">
        <v>1</v>
      </c>
      <c r="N32" s="59">
        <v>2</v>
      </c>
      <c r="O32" s="29">
        <v>1</v>
      </c>
      <c r="P32" s="59">
        <v>2</v>
      </c>
      <c r="Q32" s="29">
        <v>1</v>
      </c>
      <c r="R32" s="59">
        <v>2</v>
      </c>
      <c r="S32" s="31">
        <v>1</v>
      </c>
      <c r="T32" s="27">
        <f>SUM(B32:S32)</f>
        <v>21</v>
      </c>
      <c r="U32" s="21">
        <v>4</v>
      </c>
      <c r="V32" s="21">
        <v>1</v>
      </c>
      <c r="W32" s="47" t="s">
        <v>64</v>
      </c>
    </row>
    <row r="33" spans="1:23" ht="14.25" hidden="1" outlineLevel="1" thickTop="1" thickBot="1" x14ac:dyDescent="0.25">
      <c r="A33" s="12" t="s">
        <v>40</v>
      </c>
      <c r="B33" s="62">
        <v>1</v>
      </c>
      <c r="C33" s="61">
        <v>2</v>
      </c>
      <c r="D33" s="61">
        <v>2</v>
      </c>
      <c r="E33" s="33">
        <v>1</v>
      </c>
      <c r="F33" s="33">
        <v>1</v>
      </c>
      <c r="G33" s="61">
        <v>2</v>
      </c>
      <c r="H33" s="33">
        <v>1</v>
      </c>
      <c r="I33" s="33">
        <v>1</v>
      </c>
      <c r="J33" s="33">
        <v>1</v>
      </c>
      <c r="K33" s="61">
        <v>1</v>
      </c>
      <c r="L33" s="33">
        <v>1</v>
      </c>
      <c r="M33" s="33">
        <v>1</v>
      </c>
      <c r="N33" s="33">
        <v>1</v>
      </c>
      <c r="O33" s="33">
        <v>1</v>
      </c>
      <c r="P33" s="33">
        <v>2</v>
      </c>
      <c r="Q33" s="61">
        <v>1</v>
      </c>
      <c r="R33" s="61">
        <v>1</v>
      </c>
      <c r="S33" s="34">
        <v>2</v>
      </c>
      <c r="T33" s="27">
        <f>SUM(B33:S33)</f>
        <v>23</v>
      </c>
      <c r="U33" s="21">
        <v>7</v>
      </c>
      <c r="V33" s="21">
        <v>4</v>
      </c>
      <c r="W33" s="47" t="s">
        <v>94</v>
      </c>
    </row>
    <row r="34" spans="1:23" ht="14.25" collapsed="1" thickTop="1" thickBot="1" x14ac:dyDescent="0.25">
      <c r="A34" s="20" t="s">
        <v>87</v>
      </c>
      <c r="B34" s="22">
        <f t="shared" ref="B34:T34" si="8">AVERAGE(B35:B40)</f>
        <v>1.1666666666666667</v>
      </c>
      <c r="C34" s="22">
        <f t="shared" si="8"/>
        <v>2</v>
      </c>
      <c r="D34" s="22">
        <f t="shared" si="8"/>
        <v>1.3333333333333333</v>
      </c>
      <c r="E34" s="22">
        <f t="shared" si="8"/>
        <v>1.3333333333333333</v>
      </c>
      <c r="F34" s="22">
        <f t="shared" si="8"/>
        <v>1.6666666666666667</v>
      </c>
      <c r="G34" s="22">
        <f t="shared" si="8"/>
        <v>1.1666666666666667</v>
      </c>
      <c r="H34" s="22">
        <f t="shared" si="8"/>
        <v>1.5</v>
      </c>
      <c r="I34" s="22">
        <f t="shared" si="8"/>
        <v>2.3333333333333335</v>
      </c>
      <c r="J34" s="22">
        <f t="shared" si="8"/>
        <v>1.1666666666666667</v>
      </c>
      <c r="K34" s="22">
        <f t="shared" si="8"/>
        <v>2</v>
      </c>
      <c r="L34" s="22">
        <f t="shared" si="8"/>
        <v>1.3333333333333333</v>
      </c>
      <c r="M34" s="22">
        <f t="shared" si="8"/>
        <v>1.5</v>
      </c>
      <c r="N34" s="22">
        <f t="shared" si="8"/>
        <v>2</v>
      </c>
      <c r="O34" s="22">
        <f t="shared" si="8"/>
        <v>1</v>
      </c>
      <c r="P34" s="22">
        <f t="shared" si="8"/>
        <v>2</v>
      </c>
      <c r="Q34" s="22">
        <f t="shared" si="8"/>
        <v>1.8333333333333333</v>
      </c>
      <c r="R34" s="22">
        <f t="shared" si="8"/>
        <v>1.1666666666666667</v>
      </c>
      <c r="S34" s="22">
        <f t="shared" si="8"/>
        <v>2</v>
      </c>
      <c r="T34" s="23">
        <f t="shared" si="8"/>
        <v>28.5</v>
      </c>
      <c r="U34" s="21">
        <f>SUM(U35:U40)</f>
        <v>34</v>
      </c>
      <c r="V34" s="21">
        <f>SUM(V35:V40)</f>
        <v>18</v>
      </c>
      <c r="W34" s="47" t="s">
        <v>83</v>
      </c>
    </row>
    <row r="35" spans="1:23" ht="14.25" hidden="1" outlineLevel="1" thickTop="1" thickBot="1" x14ac:dyDescent="0.25">
      <c r="A35" s="12" t="s">
        <v>39</v>
      </c>
      <c r="B35" s="24">
        <v>1</v>
      </c>
      <c r="C35" s="25">
        <v>2</v>
      </c>
      <c r="D35" s="25">
        <v>1</v>
      </c>
      <c r="E35" s="56">
        <v>1</v>
      </c>
      <c r="F35" s="25">
        <v>2</v>
      </c>
      <c r="G35" s="56">
        <v>1</v>
      </c>
      <c r="H35" s="56">
        <v>2</v>
      </c>
      <c r="I35" s="56">
        <v>2</v>
      </c>
      <c r="J35" s="25">
        <v>1</v>
      </c>
      <c r="K35" s="25">
        <v>2</v>
      </c>
      <c r="L35" s="56">
        <v>3</v>
      </c>
      <c r="M35" s="25">
        <v>1</v>
      </c>
      <c r="N35" s="56">
        <v>2</v>
      </c>
      <c r="O35" s="25">
        <v>1</v>
      </c>
      <c r="P35" s="25">
        <v>2</v>
      </c>
      <c r="Q35" s="25">
        <v>1</v>
      </c>
      <c r="R35" s="56">
        <v>1</v>
      </c>
      <c r="S35" s="63">
        <v>1</v>
      </c>
      <c r="T35" s="27">
        <f>SUM(B35:S35)</f>
        <v>27</v>
      </c>
      <c r="U35" s="21">
        <v>8</v>
      </c>
      <c r="V35" s="21">
        <v>4</v>
      </c>
      <c r="W35" s="47" t="s">
        <v>54</v>
      </c>
    </row>
    <row r="36" spans="1:23" ht="14.25" hidden="1" outlineLevel="1" thickTop="1" thickBot="1" x14ac:dyDescent="0.25">
      <c r="A36" s="12" t="s">
        <v>41</v>
      </c>
      <c r="B36" s="28">
        <v>1</v>
      </c>
      <c r="C36" s="59">
        <v>2</v>
      </c>
      <c r="D36" s="59">
        <v>2</v>
      </c>
      <c r="E36" s="59">
        <v>1</v>
      </c>
      <c r="F36" s="29">
        <v>1</v>
      </c>
      <c r="G36" s="59">
        <v>1</v>
      </c>
      <c r="H36" s="29">
        <v>2</v>
      </c>
      <c r="I36" s="59">
        <v>2</v>
      </c>
      <c r="J36" s="59">
        <v>1</v>
      </c>
      <c r="K36" s="59">
        <v>2</v>
      </c>
      <c r="L36" s="29">
        <v>1</v>
      </c>
      <c r="M36" s="59">
        <v>2</v>
      </c>
      <c r="N36" s="59">
        <v>2</v>
      </c>
      <c r="O36" s="29">
        <v>1</v>
      </c>
      <c r="P36" s="29">
        <v>2</v>
      </c>
      <c r="Q36" s="59">
        <v>1</v>
      </c>
      <c r="R36" s="29">
        <v>1</v>
      </c>
      <c r="S36" s="31">
        <v>1</v>
      </c>
      <c r="T36" s="27">
        <f t="shared" ref="T36:T37" si="9">SUM(B36:S36)</f>
        <v>26</v>
      </c>
      <c r="U36" s="21">
        <v>10</v>
      </c>
      <c r="V36" s="21">
        <v>4</v>
      </c>
      <c r="W36" s="47" t="s">
        <v>57</v>
      </c>
    </row>
    <row r="37" spans="1:23" ht="14.25" hidden="1" outlineLevel="1" thickTop="1" thickBot="1" x14ac:dyDescent="0.25">
      <c r="A37" s="12" t="s">
        <v>88</v>
      </c>
      <c r="B37" s="28">
        <v>1</v>
      </c>
      <c r="C37" s="29">
        <v>2</v>
      </c>
      <c r="D37" s="29">
        <v>1</v>
      </c>
      <c r="E37" s="29">
        <v>1</v>
      </c>
      <c r="F37" s="29">
        <v>1</v>
      </c>
      <c r="G37" s="29">
        <v>2</v>
      </c>
      <c r="H37" s="29">
        <v>1</v>
      </c>
      <c r="I37" s="29">
        <v>4</v>
      </c>
      <c r="J37" s="29">
        <v>1</v>
      </c>
      <c r="K37" s="29">
        <v>1</v>
      </c>
      <c r="L37" s="29">
        <v>1</v>
      </c>
      <c r="M37" s="29">
        <v>2</v>
      </c>
      <c r="N37" s="29">
        <v>3</v>
      </c>
      <c r="O37" s="29">
        <v>1</v>
      </c>
      <c r="P37" s="29">
        <v>2</v>
      </c>
      <c r="Q37" s="29">
        <v>6</v>
      </c>
      <c r="R37" s="29">
        <v>2</v>
      </c>
      <c r="S37" s="31">
        <v>3</v>
      </c>
      <c r="T37" s="27">
        <f t="shared" si="9"/>
        <v>35</v>
      </c>
      <c r="U37" s="21"/>
      <c r="V37" s="21"/>
      <c r="W37" s="47"/>
    </row>
    <row r="38" spans="1:23" ht="14.25" hidden="1" outlineLevel="1" thickTop="1" thickBot="1" x14ac:dyDescent="0.25">
      <c r="A38" s="12" t="s">
        <v>89</v>
      </c>
      <c r="B38" s="28">
        <v>2</v>
      </c>
      <c r="C38" s="29">
        <v>2</v>
      </c>
      <c r="D38" s="29">
        <v>2</v>
      </c>
      <c r="E38" s="29">
        <v>2</v>
      </c>
      <c r="F38" s="29">
        <v>4</v>
      </c>
      <c r="G38" s="29">
        <v>1</v>
      </c>
      <c r="H38" s="29">
        <v>2</v>
      </c>
      <c r="I38" s="29">
        <v>2</v>
      </c>
      <c r="J38" s="29">
        <v>2</v>
      </c>
      <c r="K38" s="29">
        <v>2</v>
      </c>
      <c r="L38" s="29">
        <v>1</v>
      </c>
      <c r="M38" s="29">
        <v>1</v>
      </c>
      <c r="N38" s="29">
        <v>2</v>
      </c>
      <c r="O38" s="29">
        <v>1</v>
      </c>
      <c r="P38" s="29">
        <v>2</v>
      </c>
      <c r="Q38" s="29">
        <v>1</v>
      </c>
      <c r="R38" s="29">
        <v>1</v>
      </c>
      <c r="S38" s="31">
        <v>5</v>
      </c>
      <c r="T38" s="27">
        <f>SUM(B38:S38)</f>
        <v>35</v>
      </c>
      <c r="U38" s="21"/>
      <c r="V38" s="21"/>
      <c r="W38" s="47"/>
    </row>
    <row r="39" spans="1:23" ht="14.25" hidden="1" outlineLevel="1" thickTop="1" thickBot="1" x14ac:dyDescent="0.25">
      <c r="A39" s="12" t="s">
        <v>42</v>
      </c>
      <c r="B39" s="28">
        <v>1</v>
      </c>
      <c r="C39" s="59">
        <v>2</v>
      </c>
      <c r="D39" s="29">
        <v>1</v>
      </c>
      <c r="E39" s="59">
        <v>2</v>
      </c>
      <c r="F39" s="59">
        <v>1</v>
      </c>
      <c r="G39" s="29">
        <v>1</v>
      </c>
      <c r="H39" s="59">
        <v>1</v>
      </c>
      <c r="I39" s="29">
        <v>2</v>
      </c>
      <c r="J39" s="29">
        <v>1</v>
      </c>
      <c r="K39" s="59">
        <v>2</v>
      </c>
      <c r="L39" s="29">
        <v>1</v>
      </c>
      <c r="M39" s="29">
        <v>2</v>
      </c>
      <c r="N39" s="59">
        <v>2</v>
      </c>
      <c r="O39" s="29">
        <v>1</v>
      </c>
      <c r="P39" s="29">
        <v>2</v>
      </c>
      <c r="Q39" s="29">
        <v>1</v>
      </c>
      <c r="R39" s="59">
        <v>1</v>
      </c>
      <c r="S39" s="31">
        <v>1</v>
      </c>
      <c r="T39" s="27">
        <f>SUM(B39:S39)</f>
        <v>25</v>
      </c>
      <c r="U39" s="21">
        <v>7</v>
      </c>
      <c r="V39" s="21">
        <v>3</v>
      </c>
      <c r="W39" s="47" t="s">
        <v>58</v>
      </c>
    </row>
    <row r="40" spans="1:23" ht="14.25" hidden="1" outlineLevel="1" thickTop="1" thickBot="1" x14ac:dyDescent="0.25">
      <c r="A40" s="12" t="s">
        <v>40</v>
      </c>
      <c r="B40" s="32">
        <v>1</v>
      </c>
      <c r="C40" s="61">
        <v>2</v>
      </c>
      <c r="D40" s="61">
        <v>1</v>
      </c>
      <c r="E40" s="33">
        <v>1</v>
      </c>
      <c r="F40" s="61">
        <v>1</v>
      </c>
      <c r="G40" s="61">
        <v>1</v>
      </c>
      <c r="H40" s="61">
        <v>1</v>
      </c>
      <c r="I40" s="33">
        <v>2</v>
      </c>
      <c r="J40" s="61">
        <v>1</v>
      </c>
      <c r="K40" s="61">
        <v>3</v>
      </c>
      <c r="L40" s="61">
        <v>1</v>
      </c>
      <c r="M40" s="33">
        <v>1</v>
      </c>
      <c r="N40" s="33">
        <v>1</v>
      </c>
      <c r="O40" s="33">
        <v>1</v>
      </c>
      <c r="P40" s="33">
        <v>2</v>
      </c>
      <c r="Q40" s="61">
        <v>1</v>
      </c>
      <c r="R40" s="33">
        <v>1</v>
      </c>
      <c r="S40" s="34">
        <v>1</v>
      </c>
      <c r="T40" s="27">
        <f>SUM(B40:S40)</f>
        <v>23</v>
      </c>
      <c r="U40" s="21">
        <v>9</v>
      </c>
      <c r="V40" s="21">
        <v>7</v>
      </c>
      <c r="W40" s="47" t="s">
        <v>90</v>
      </c>
    </row>
    <row r="41" spans="1:23" ht="14.25" collapsed="1" thickTop="1" thickBot="1" x14ac:dyDescent="0.25">
      <c r="A41" s="20" t="s">
        <v>91</v>
      </c>
      <c r="B41" s="22">
        <f t="shared" ref="B41:T41" si="10">AVERAGE(B42:B47)</f>
        <v>1.1666666666666667</v>
      </c>
      <c r="C41" s="22">
        <f t="shared" si="10"/>
        <v>1.6666666666666667</v>
      </c>
      <c r="D41" s="22">
        <f t="shared" si="10"/>
        <v>1.5</v>
      </c>
      <c r="E41" s="22">
        <f t="shared" si="10"/>
        <v>1.5</v>
      </c>
      <c r="F41" s="22">
        <f t="shared" si="10"/>
        <v>2.8333333333333335</v>
      </c>
      <c r="G41" s="22">
        <f t="shared" si="10"/>
        <v>1.8333333333333333</v>
      </c>
      <c r="H41" s="22">
        <f t="shared" si="10"/>
        <v>1.5</v>
      </c>
      <c r="I41" s="22">
        <f t="shared" si="10"/>
        <v>1.5</v>
      </c>
      <c r="J41" s="22">
        <f t="shared" si="10"/>
        <v>1.1666666666666667</v>
      </c>
      <c r="K41" s="22">
        <f t="shared" si="10"/>
        <v>1.8333333333333333</v>
      </c>
      <c r="L41" s="22">
        <f t="shared" si="10"/>
        <v>1.1666666666666667</v>
      </c>
      <c r="M41" s="22">
        <f t="shared" si="10"/>
        <v>2.3333333333333335</v>
      </c>
      <c r="N41" s="22">
        <f t="shared" si="10"/>
        <v>1.3333333333333333</v>
      </c>
      <c r="O41" s="22">
        <f t="shared" si="10"/>
        <v>1.3333333333333333</v>
      </c>
      <c r="P41" s="22">
        <f t="shared" si="10"/>
        <v>1.8333333333333333</v>
      </c>
      <c r="Q41" s="22">
        <f t="shared" si="10"/>
        <v>2.1666666666666665</v>
      </c>
      <c r="R41" s="22">
        <f t="shared" si="10"/>
        <v>1.3333333333333333</v>
      </c>
      <c r="S41" s="22">
        <f t="shared" si="10"/>
        <v>1.8333333333333333</v>
      </c>
      <c r="T41" s="23">
        <f t="shared" si="10"/>
        <v>29.833333333333332</v>
      </c>
      <c r="U41" s="21">
        <f>SUM(U42:U47)</f>
        <v>32</v>
      </c>
      <c r="V41" s="21">
        <f>SUM(V42:V47)</f>
        <v>12</v>
      </c>
      <c r="W41" s="47" t="s">
        <v>98</v>
      </c>
    </row>
    <row r="42" spans="1:23" ht="14.25" hidden="1" outlineLevel="1" thickTop="1" thickBot="1" x14ac:dyDescent="0.25">
      <c r="A42" s="12" t="s">
        <v>39</v>
      </c>
      <c r="B42" s="66">
        <v>1</v>
      </c>
      <c r="C42" s="56">
        <v>1</v>
      </c>
      <c r="D42" s="25">
        <v>1</v>
      </c>
      <c r="E42" s="25">
        <v>1</v>
      </c>
      <c r="F42" s="56">
        <v>7</v>
      </c>
      <c r="G42" s="56">
        <v>2</v>
      </c>
      <c r="H42" s="25">
        <v>1</v>
      </c>
      <c r="I42" s="56">
        <v>2</v>
      </c>
      <c r="J42" s="56">
        <v>1</v>
      </c>
      <c r="K42" s="56">
        <v>2</v>
      </c>
      <c r="L42" s="25">
        <v>1</v>
      </c>
      <c r="M42" s="56">
        <v>3</v>
      </c>
      <c r="N42" s="25">
        <v>1</v>
      </c>
      <c r="O42" s="25">
        <v>1</v>
      </c>
      <c r="P42" s="25">
        <v>1</v>
      </c>
      <c r="Q42" s="56">
        <v>3</v>
      </c>
      <c r="R42" s="56">
        <v>2</v>
      </c>
      <c r="S42" s="63">
        <v>2</v>
      </c>
      <c r="T42" s="27">
        <f>SUM(B42:S42)</f>
        <v>33</v>
      </c>
      <c r="U42" s="21">
        <v>11</v>
      </c>
      <c r="V42" s="21">
        <v>3</v>
      </c>
      <c r="W42" s="47" t="s">
        <v>96</v>
      </c>
    </row>
    <row r="43" spans="1:23" ht="14.25" hidden="1" outlineLevel="1" thickTop="1" thickBot="1" x14ac:dyDescent="0.25">
      <c r="A43" s="12" t="s">
        <v>41</v>
      </c>
      <c r="B43" s="58">
        <v>1</v>
      </c>
      <c r="C43" s="29">
        <v>2</v>
      </c>
      <c r="D43" s="59">
        <v>2</v>
      </c>
      <c r="E43" s="59">
        <v>2</v>
      </c>
      <c r="F43" s="59">
        <v>1</v>
      </c>
      <c r="G43" s="59">
        <v>2</v>
      </c>
      <c r="H43" s="59">
        <v>1</v>
      </c>
      <c r="I43" s="29">
        <v>1</v>
      </c>
      <c r="J43" s="29">
        <v>1</v>
      </c>
      <c r="K43" s="29">
        <v>1</v>
      </c>
      <c r="L43" s="29">
        <v>1</v>
      </c>
      <c r="M43" s="29">
        <v>1</v>
      </c>
      <c r="N43" s="59">
        <v>1</v>
      </c>
      <c r="O43" s="29">
        <v>1</v>
      </c>
      <c r="P43" s="59">
        <v>2</v>
      </c>
      <c r="Q43" s="29">
        <v>1</v>
      </c>
      <c r="R43" s="29">
        <v>1</v>
      </c>
      <c r="S43" s="31">
        <v>2</v>
      </c>
      <c r="T43" s="27">
        <f t="shared" ref="T43:T44" si="11">SUM(B43:S43)</f>
        <v>24</v>
      </c>
      <c r="U43" s="21">
        <v>8</v>
      </c>
      <c r="V43" s="21">
        <v>4</v>
      </c>
      <c r="W43" s="47" t="s">
        <v>54</v>
      </c>
    </row>
    <row r="44" spans="1:23" ht="14.25" hidden="1" outlineLevel="1" thickTop="1" thickBot="1" x14ac:dyDescent="0.25">
      <c r="A44" s="12" t="s">
        <v>92</v>
      </c>
      <c r="B44" s="28">
        <v>1</v>
      </c>
      <c r="C44" s="29">
        <v>2</v>
      </c>
      <c r="D44" s="29">
        <v>2</v>
      </c>
      <c r="E44" s="29">
        <v>1</v>
      </c>
      <c r="F44" s="29">
        <v>1</v>
      </c>
      <c r="G44" s="29">
        <v>1</v>
      </c>
      <c r="H44" s="29">
        <v>1</v>
      </c>
      <c r="I44" s="29">
        <v>1</v>
      </c>
      <c r="J44" s="29">
        <v>1</v>
      </c>
      <c r="K44" s="29">
        <v>2</v>
      </c>
      <c r="L44" s="29">
        <v>1</v>
      </c>
      <c r="M44" s="29">
        <v>3</v>
      </c>
      <c r="N44" s="29">
        <v>1</v>
      </c>
      <c r="O44" s="29">
        <v>3</v>
      </c>
      <c r="P44" s="29">
        <v>3</v>
      </c>
      <c r="Q44" s="29">
        <v>2</v>
      </c>
      <c r="R44" s="29">
        <v>1</v>
      </c>
      <c r="S44" s="31">
        <v>4</v>
      </c>
      <c r="T44" s="27">
        <f t="shared" si="11"/>
        <v>31</v>
      </c>
      <c r="U44" s="21"/>
      <c r="V44" s="21"/>
      <c r="W44" s="47"/>
    </row>
    <row r="45" spans="1:23" ht="14.25" hidden="1" outlineLevel="1" thickTop="1" thickBot="1" x14ac:dyDescent="0.25">
      <c r="A45" s="12" t="s">
        <v>93</v>
      </c>
      <c r="B45" s="28">
        <v>1</v>
      </c>
      <c r="C45" s="29">
        <v>2</v>
      </c>
      <c r="D45" s="29">
        <v>2</v>
      </c>
      <c r="E45" s="29">
        <v>2</v>
      </c>
      <c r="F45" s="29">
        <v>6</v>
      </c>
      <c r="G45" s="29">
        <v>2</v>
      </c>
      <c r="H45" s="29">
        <v>2</v>
      </c>
      <c r="I45" s="29">
        <v>2</v>
      </c>
      <c r="J45" s="29">
        <v>2</v>
      </c>
      <c r="K45" s="29">
        <v>3</v>
      </c>
      <c r="L45" s="29">
        <v>2</v>
      </c>
      <c r="M45" s="29">
        <v>4</v>
      </c>
      <c r="N45" s="29">
        <v>3</v>
      </c>
      <c r="O45" s="29">
        <v>1</v>
      </c>
      <c r="P45" s="29">
        <v>2</v>
      </c>
      <c r="Q45" s="29">
        <v>2</v>
      </c>
      <c r="R45" s="29">
        <v>2</v>
      </c>
      <c r="S45" s="31">
        <v>1</v>
      </c>
      <c r="T45" s="27">
        <f>SUM(B45:S45)</f>
        <v>41</v>
      </c>
      <c r="U45" s="21"/>
      <c r="V45" s="21"/>
      <c r="W45" s="47"/>
    </row>
    <row r="46" spans="1:23" ht="14.25" hidden="1" outlineLevel="1" thickTop="1" thickBot="1" x14ac:dyDescent="0.25">
      <c r="A46" s="12" t="s">
        <v>42</v>
      </c>
      <c r="B46" s="28">
        <v>2</v>
      </c>
      <c r="C46" s="59">
        <v>1</v>
      </c>
      <c r="D46" s="29">
        <v>1</v>
      </c>
      <c r="E46" s="29">
        <v>1</v>
      </c>
      <c r="F46" s="29">
        <v>1</v>
      </c>
      <c r="G46" s="59">
        <v>2</v>
      </c>
      <c r="H46" s="29">
        <v>2</v>
      </c>
      <c r="I46" s="29">
        <v>1</v>
      </c>
      <c r="J46" s="29">
        <v>1</v>
      </c>
      <c r="K46" s="59">
        <v>2</v>
      </c>
      <c r="L46" s="29">
        <v>1</v>
      </c>
      <c r="M46" s="59">
        <v>2</v>
      </c>
      <c r="N46" s="59">
        <v>1</v>
      </c>
      <c r="O46" s="29">
        <v>1</v>
      </c>
      <c r="P46" s="29">
        <v>2</v>
      </c>
      <c r="Q46" s="29">
        <v>2</v>
      </c>
      <c r="R46" s="59">
        <v>1</v>
      </c>
      <c r="S46" s="31">
        <v>1</v>
      </c>
      <c r="T46" s="27">
        <f>SUM(B46:S46)</f>
        <v>25</v>
      </c>
      <c r="U46" s="21">
        <v>6</v>
      </c>
      <c r="V46" s="21">
        <v>3</v>
      </c>
      <c r="W46" s="47" t="s">
        <v>54</v>
      </c>
    </row>
    <row r="47" spans="1:23" ht="14.25" hidden="1" outlineLevel="1" thickTop="1" thickBot="1" x14ac:dyDescent="0.25">
      <c r="A47" s="12" t="s">
        <v>40</v>
      </c>
      <c r="B47" s="32">
        <v>1</v>
      </c>
      <c r="C47" s="61">
        <v>2</v>
      </c>
      <c r="D47" s="33">
        <v>1</v>
      </c>
      <c r="E47" s="61">
        <v>2</v>
      </c>
      <c r="F47" s="33">
        <v>1</v>
      </c>
      <c r="G47" s="61">
        <v>2</v>
      </c>
      <c r="H47" s="33">
        <v>2</v>
      </c>
      <c r="I47" s="61">
        <v>2</v>
      </c>
      <c r="J47" s="33">
        <v>1</v>
      </c>
      <c r="K47" s="61">
        <v>1</v>
      </c>
      <c r="L47" s="33">
        <v>1</v>
      </c>
      <c r="M47" s="33">
        <v>1</v>
      </c>
      <c r="N47" s="33">
        <v>1</v>
      </c>
      <c r="O47" s="33">
        <v>1</v>
      </c>
      <c r="P47" s="33">
        <v>1</v>
      </c>
      <c r="Q47" s="61">
        <v>3</v>
      </c>
      <c r="R47" s="33">
        <v>1</v>
      </c>
      <c r="S47" s="67">
        <v>1</v>
      </c>
      <c r="T47" s="27">
        <f>SUM(B47:S47)</f>
        <v>25</v>
      </c>
      <c r="U47" s="21">
        <v>7</v>
      </c>
      <c r="V47" s="21">
        <v>2</v>
      </c>
      <c r="W47" s="47" t="s">
        <v>97</v>
      </c>
    </row>
    <row r="48" spans="1:23" ht="14.25" collapsed="1" thickTop="1" thickBot="1" x14ac:dyDescent="0.25">
      <c r="A48" s="20" t="s">
        <v>50</v>
      </c>
      <c r="B48" s="22">
        <f t="shared" ref="B48:T48" si="12">AVERAGE(B49:B54)</f>
        <v>1.1666666666666667</v>
      </c>
      <c r="C48" s="22">
        <f t="shared" si="12"/>
        <v>1.8333333333333333</v>
      </c>
      <c r="D48" s="22">
        <f t="shared" si="12"/>
        <v>1.5</v>
      </c>
      <c r="E48" s="22">
        <f t="shared" si="12"/>
        <v>1.6666666666666667</v>
      </c>
      <c r="F48" s="22">
        <f t="shared" si="12"/>
        <v>3</v>
      </c>
      <c r="G48" s="22">
        <f t="shared" si="12"/>
        <v>1.3333333333333333</v>
      </c>
      <c r="H48" s="22">
        <f t="shared" si="12"/>
        <v>1.8333333333333333</v>
      </c>
      <c r="I48" s="22">
        <f t="shared" si="12"/>
        <v>1.3333333333333333</v>
      </c>
      <c r="J48" s="22">
        <f t="shared" si="12"/>
        <v>1</v>
      </c>
      <c r="K48" s="22">
        <f t="shared" si="12"/>
        <v>2</v>
      </c>
      <c r="L48" s="22">
        <f t="shared" si="12"/>
        <v>1.5</v>
      </c>
      <c r="M48" s="22">
        <f t="shared" si="12"/>
        <v>2.5</v>
      </c>
      <c r="N48" s="22">
        <f t="shared" si="12"/>
        <v>1.5</v>
      </c>
      <c r="O48" s="22">
        <f t="shared" si="12"/>
        <v>1.1666666666666667</v>
      </c>
      <c r="P48" s="22">
        <f t="shared" si="12"/>
        <v>2</v>
      </c>
      <c r="Q48" s="22">
        <f t="shared" si="12"/>
        <v>2.6666666666666665</v>
      </c>
      <c r="R48" s="22">
        <f t="shared" si="12"/>
        <v>1.1666666666666667</v>
      </c>
      <c r="S48" s="22">
        <f t="shared" si="12"/>
        <v>5.5</v>
      </c>
      <c r="T48" s="23">
        <f t="shared" si="12"/>
        <v>34.666666666666664</v>
      </c>
      <c r="U48" s="21">
        <f>SUM(U49:U54)</f>
        <v>40</v>
      </c>
      <c r="V48" s="21">
        <f>SUM(V49:V54)</f>
        <v>15</v>
      </c>
      <c r="W48" s="47" t="s">
        <v>98</v>
      </c>
    </row>
    <row r="49" spans="1:23" ht="14.25" hidden="1" outlineLevel="1" thickTop="1" thickBot="1" x14ac:dyDescent="0.25">
      <c r="A49" s="12" t="s">
        <v>39</v>
      </c>
      <c r="B49" s="24">
        <v>1</v>
      </c>
      <c r="C49" s="56">
        <v>2</v>
      </c>
      <c r="D49" s="25">
        <v>1</v>
      </c>
      <c r="E49" s="25">
        <v>1</v>
      </c>
      <c r="F49" s="56">
        <v>2</v>
      </c>
      <c r="G49" s="25">
        <v>1</v>
      </c>
      <c r="H49" s="25">
        <v>2</v>
      </c>
      <c r="I49" s="25">
        <v>1</v>
      </c>
      <c r="J49" s="25">
        <v>1</v>
      </c>
      <c r="K49" s="25">
        <v>2</v>
      </c>
      <c r="L49" s="56">
        <v>1</v>
      </c>
      <c r="M49" s="25">
        <v>2</v>
      </c>
      <c r="N49" s="25">
        <v>1</v>
      </c>
      <c r="O49" s="25">
        <v>1</v>
      </c>
      <c r="P49" s="56">
        <v>5</v>
      </c>
      <c r="Q49" s="56">
        <v>2</v>
      </c>
      <c r="R49" s="56">
        <v>1</v>
      </c>
      <c r="S49" s="63">
        <v>7</v>
      </c>
      <c r="T49" s="27">
        <f>SUM(B49:S49)</f>
        <v>34</v>
      </c>
      <c r="U49" s="21">
        <v>7</v>
      </c>
      <c r="V49" s="21">
        <v>2</v>
      </c>
      <c r="W49" s="47" t="s">
        <v>97</v>
      </c>
    </row>
    <row r="50" spans="1:23" ht="14.25" hidden="1" outlineLevel="1" thickTop="1" thickBot="1" x14ac:dyDescent="0.25">
      <c r="A50" s="12" t="s">
        <v>41</v>
      </c>
      <c r="B50" s="28">
        <v>1</v>
      </c>
      <c r="C50" s="59">
        <v>2</v>
      </c>
      <c r="D50" s="59">
        <v>1</v>
      </c>
      <c r="E50" s="59">
        <v>2</v>
      </c>
      <c r="F50" s="59">
        <v>7</v>
      </c>
      <c r="G50" s="59">
        <v>1</v>
      </c>
      <c r="H50" s="59">
        <v>2</v>
      </c>
      <c r="I50" s="29">
        <v>1</v>
      </c>
      <c r="J50" s="59">
        <v>1</v>
      </c>
      <c r="K50" s="29">
        <v>2</v>
      </c>
      <c r="L50" s="29">
        <v>1</v>
      </c>
      <c r="M50" s="29">
        <v>2</v>
      </c>
      <c r="N50" s="59">
        <v>3</v>
      </c>
      <c r="O50" s="59">
        <v>2</v>
      </c>
      <c r="P50" s="59">
        <v>2</v>
      </c>
      <c r="Q50" s="59">
        <v>1</v>
      </c>
      <c r="R50" s="29">
        <v>1</v>
      </c>
      <c r="S50" s="64">
        <v>6</v>
      </c>
      <c r="T50" s="27">
        <f t="shared" ref="T50:T51" si="13">SUM(B50:S50)</f>
        <v>38</v>
      </c>
      <c r="U50" s="21">
        <v>12</v>
      </c>
      <c r="V50" s="21">
        <v>4</v>
      </c>
      <c r="W50" s="47" t="s">
        <v>63</v>
      </c>
    </row>
    <row r="51" spans="1:23" ht="14.25" hidden="1" outlineLevel="1" thickTop="1" thickBot="1" x14ac:dyDescent="0.25">
      <c r="A51" s="12" t="s">
        <v>51</v>
      </c>
      <c r="B51" s="28">
        <v>2</v>
      </c>
      <c r="C51" s="29">
        <v>2</v>
      </c>
      <c r="D51" s="29">
        <v>2</v>
      </c>
      <c r="E51" s="29">
        <v>2</v>
      </c>
      <c r="F51" s="29">
        <v>1</v>
      </c>
      <c r="G51" s="29">
        <v>2</v>
      </c>
      <c r="H51" s="29">
        <v>2</v>
      </c>
      <c r="I51" s="29">
        <v>1</v>
      </c>
      <c r="J51" s="29">
        <v>1</v>
      </c>
      <c r="K51" s="29">
        <v>1</v>
      </c>
      <c r="L51" s="29">
        <v>3</v>
      </c>
      <c r="M51" s="29">
        <v>3</v>
      </c>
      <c r="N51" s="29">
        <v>1</v>
      </c>
      <c r="O51" s="29">
        <v>1</v>
      </c>
      <c r="P51" s="29">
        <v>2</v>
      </c>
      <c r="Q51" s="29">
        <v>5</v>
      </c>
      <c r="R51" s="29">
        <v>1</v>
      </c>
      <c r="S51" s="31">
        <v>7</v>
      </c>
      <c r="T51" s="27">
        <f t="shared" si="13"/>
        <v>39</v>
      </c>
      <c r="U51" s="21"/>
      <c r="V51" s="21"/>
      <c r="W51" s="47"/>
    </row>
    <row r="52" spans="1:23" ht="14.25" hidden="1" outlineLevel="1" thickTop="1" thickBot="1" x14ac:dyDescent="0.25">
      <c r="A52" s="12" t="s">
        <v>52</v>
      </c>
      <c r="B52" s="32">
        <v>1</v>
      </c>
      <c r="C52" s="33">
        <v>2</v>
      </c>
      <c r="D52" s="33">
        <v>2</v>
      </c>
      <c r="E52" s="33">
        <v>2</v>
      </c>
      <c r="F52" s="33">
        <v>2</v>
      </c>
      <c r="G52" s="33">
        <v>1</v>
      </c>
      <c r="H52" s="33">
        <v>1</v>
      </c>
      <c r="I52" s="33">
        <v>3</v>
      </c>
      <c r="J52" s="33">
        <v>1</v>
      </c>
      <c r="K52" s="33">
        <v>1</v>
      </c>
      <c r="L52" s="33">
        <v>1</v>
      </c>
      <c r="M52" s="33">
        <v>4</v>
      </c>
      <c r="N52" s="33">
        <v>1</v>
      </c>
      <c r="O52" s="33">
        <v>1</v>
      </c>
      <c r="P52" s="33">
        <v>1</v>
      </c>
      <c r="Q52" s="33">
        <v>2</v>
      </c>
      <c r="R52" s="33">
        <v>1</v>
      </c>
      <c r="S52" s="34">
        <v>5</v>
      </c>
      <c r="T52" s="27">
        <f>SUM(B52:S52)</f>
        <v>32</v>
      </c>
      <c r="U52" s="21"/>
      <c r="V52" s="21"/>
      <c r="W52" s="47"/>
    </row>
    <row r="53" spans="1:23" ht="14.25" hidden="1" outlineLevel="1" thickTop="1" thickBot="1" x14ac:dyDescent="0.25">
      <c r="A53" s="12" t="s">
        <v>42</v>
      </c>
      <c r="B53" s="68">
        <v>1</v>
      </c>
      <c r="C53" s="55">
        <v>1</v>
      </c>
      <c r="D53" s="69">
        <v>2</v>
      </c>
      <c r="E53" s="69">
        <v>2</v>
      </c>
      <c r="F53" s="69">
        <v>3</v>
      </c>
      <c r="G53" s="55">
        <v>1</v>
      </c>
      <c r="H53" s="55">
        <v>2</v>
      </c>
      <c r="I53" s="69">
        <v>1</v>
      </c>
      <c r="J53" s="55">
        <v>1</v>
      </c>
      <c r="K53" s="69">
        <v>3</v>
      </c>
      <c r="L53" s="69">
        <v>2</v>
      </c>
      <c r="M53" s="55">
        <v>2</v>
      </c>
      <c r="N53" s="69">
        <v>1</v>
      </c>
      <c r="O53" s="55">
        <v>1</v>
      </c>
      <c r="P53" s="69">
        <v>1</v>
      </c>
      <c r="Q53" s="69">
        <v>4</v>
      </c>
      <c r="R53" s="69">
        <v>1</v>
      </c>
      <c r="S53" s="70">
        <v>7</v>
      </c>
      <c r="T53" s="27">
        <f>SUM(B53:S53)</f>
        <v>36</v>
      </c>
      <c r="U53" s="21">
        <v>12</v>
      </c>
      <c r="V53" s="21">
        <v>5</v>
      </c>
      <c r="W53" s="47" t="s">
        <v>55</v>
      </c>
    </row>
    <row r="54" spans="1:23" ht="14.25" hidden="1" outlineLevel="1" thickTop="1" thickBot="1" x14ac:dyDescent="0.25">
      <c r="A54" s="12" t="s">
        <v>40</v>
      </c>
      <c r="B54" s="52">
        <v>1</v>
      </c>
      <c r="C54" s="53">
        <v>2</v>
      </c>
      <c r="D54" s="65">
        <v>1</v>
      </c>
      <c r="E54" s="65">
        <v>1</v>
      </c>
      <c r="F54" s="53">
        <v>3</v>
      </c>
      <c r="G54" s="65">
        <v>2</v>
      </c>
      <c r="H54" s="53">
        <v>2</v>
      </c>
      <c r="I54" s="53">
        <v>1</v>
      </c>
      <c r="J54" s="53">
        <v>1</v>
      </c>
      <c r="K54" s="65">
        <v>3</v>
      </c>
      <c r="L54" s="65">
        <v>1</v>
      </c>
      <c r="M54" s="53">
        <v>2</v>
      </c>
      <c r="N54" s="65">
        <v>2</v>
      </c>
      <c r="O54" s="65">
        <v>1</v>
      </c>
      <c r="P54" s="53">
        <v>1</v>
      </c>
      <c r="Q54" s="65">
        <v>2</v>
      </c>
      <c r="R54" s="65">
        <v>2</v>
      </c>
      <c r="S54" s="54">
        <v>1</v>
      </c>
      <c r="T54" s="27">
        <f>SUM(B54:S54)</f>
        <v>29</v>
      </c>
      <c r="U54" s="21">
        <v>9</v>
      </c>
      <c r="V54" s="21">
        <v>4</v>
      </c>
      <c r="W54" s="47" t="s">
        <v>56</v>
      </c>
    </row>
    <row r="55" spans="1:23" ht="14.25" collapsed="1" thickTop="1" thickBot="1" x14ac:dyDescent="0.25">
      <c r="A55" s="12" t="s">
        <v>2</v>
      </c>
      <c r="B55" s="22">
        <f>AVERAGE(B6,B13,B20,B27,B34,B41,B48)</f>
        <v>1.1190476190476193</v>
      </c>
      <c r="C55" s="22">
        <f t="shared" ref="C55:S55" si="14">AVERAGE(C6,C13,C20,C27,C34,C41,C48)</f>
        <v>1.8095238095238098</v>
      </c>
      <c r="D55" s="22">
        <f t="shared" si="14"/>
        <v>1.4523809523809523</v>
      </c>
      <c r="E55" s="22">
        <f t="shared" si="14"/>
        <v>1.3333333333333335</v>
      </c>
      <c r="F55" s="22">
        <f t="shared" si="14"/>
        <v>1.8333333333333335</v>
      </c>
      <c r="G55" s="22">
        <f t="shared" si="14"/>
        <v>1.3571428571428574</v>
      </c>
      <c r="H55" s="22">
        <f t="shared" si="14"/>
        <v>1.3809523809523809</v>
      </c>
      <c r="I55" s="22">
        <f t="shared" si="14"/>
        <v>1.4761904761904763</v>
      </c>
      <c r="J55" s="22">
        <f t="shared" si="14"/>
        <v>1.0714285714285716</v>
      </c>
      <c r="K55" s="22">
        <f t="shared" si="14"/>
        <v>1.4523809523809526</v>
      </c>
      <c r="L55" s="22">
        <f t="shared" si="14"/>
        <v>1.2142857142857142</v>
      </c>
      <c r="M55" s="22">
        <f t="shared" si="14"/>
        <v>1.7142857142857142</v>
      </c>
      <c r="N55" s="22">
        <f t="shared" si="14"/>
        <v>1.3571428571428572</v>
      </c>
      <c r="O55" s="22">
        <f t="shared" si="14"/>
        <v>1.0714285714285714</v>
      </c>
      <c r="P55" s="22">
        <f t="shared" si="14"/>
        <v>1.8571428571428574</v>
      </c>
      <c r="Q55" s="22">
        <f t="shared" si="14"/>
        <v>1.5476190476190474</v>
      </c>
      <c r="R55" s="22">
        <f t="shared" si="14"/>
        <v>1.2380952380952379</v>
      </c>
      <c r="S55" s="22">
        <f t="shared" si="14"/>
        <v>2.0238095238095237</v>
      </c>
      <c r="T55" s="71">
        <f>AVERAGE(T6,T13,T20,T27,T34,T41,T48)</f>
        <v>26.309523809523807</v>
      </c>
      <c r="U55" s="21">
        <f>SUM(U6,U13,U20,U27,U34,U41,U48)</f>
        <v>193</v>
      </c>
      <c r="V55" s="21">
        <f>SUM(V6,V13,V20,V27,V34,V41,V48)</f>
        <v>88</v>
      </c>
      <c r="W55" s="47" t="s">
        <v>62</v>
      </c>
    </row>
    <row r="56" spans="1:23" ht="13.5" thickTop="1" x14ac:dyDescent="0.2"/>
    <row r="57" spans="1:23" x14ac:dyDescent="0.2">
      <c r="B57" s="8" t="s">
        <v>69</v>
      </c>
      <c r="U57" s="51"/>
      <c r="V57" s="51"/>
      <c r="W57" s="49"/>
    </row>
    <row r="58" spans="1:23" x14ac:dyDescent="0.2">
      <c r="B58" s="8" t="s">
        <v>70</v>
      </c>
    </row>
  </sheetData>
  <mergeCells count="2">
    <mergeCell ref="A1:W1"/>
    <mergeCell ref="A3:W3"/>
  </mergeCells>
  <conditionalFormatting sqref="B6:S54 B55:T55">
    <cfRule type="cellIs" dxfId="8" priority="13" stopIfTrue="1" operator="lessThan">
      <formula>20/18</formula>
    </cfRule>
    <cfRule type="cellIs" dxfId="7" priority="14" stopIfTrue="1" operator="lessThan">
      <formula>25/18</formula>
    </cfRule>
    <cfRule type="cellIs" dxfId="6" priority="15" stopIfTrue="1" operator="lessThan">
      <formula>30/18</formula>
    </cfRule>
  </conditionalFormatting>
  <conditionalFormatting sqref="T56:T65156 T2 T4:T6 T11:T54">
    <cfRule type="cellIs" dxfId="5" priority="16" stopIfTrue="1" operator="lessThan">
      <formula>20</formula>
    </cfRule>
    <cfRule type="cellIs" dxfId="4" priority="17" stopIfTrue="1" operator="lessThan">
      <formula>25</formula>
    </cfRule>
    <cfRule type="cellIs" dxfId="3" priority="18" stopIfTrue="1" operator="lessThan">
      <formula>30</formula>
    </cfRule>
  </conditionalFormatting>
  <conditionalFormatting sqref="T7:T10">
    <cfRule type="cellIs" dxfId="2" priority="4" stopIfTrue="1" operator="lessThan">
      <formula>20</formula>
    </cfRule>
    <cfRule type="cellIs" dxfId="1" priority="5" stopIfTrue="1" operator="lessThan">
      <formula>25</formula>
    </cfRule>
    <cfRule type="cellIs" dxfId="0" priority="6" stopIfTrue="1" operator="lessThan">
      <formula>30</formula>
    </cfRule>
  </conditionalFormatting>
  <pageMargins left="0.78749999999999998" right="0.78749999999999998" top="0.78749999999999998" bottom="0.78749999999999998" header="0.51180555555555562" footer="0.51180555555555562"/>
  <pageSetup paperSize="9" firstPageNumber="0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Resultater</vt:lpstr>
      <vt:lpstr>Banestatistikk</vt:lpstr>
      <vt:lpstr>Ark1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Nyhus</dc:creator>
  <cp:lastModifiedBy>Kjell Nyhus</cp:lastModifiedBy>
  <cp:lastPrinted>2015-07-05T18:22:13Z</cp:lastPrinted>
  <dcterms:created xsi:type="dcterms:W3CDTF">2015-06-13T14:42:37Z</dcterms:created>
  <dcterms:modified xsi:type="dcterms:W3CDTF">2016-05-08T21:53:23Z</dcterms:modified>
</cp:coreProperties>
</file>