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sultater" sheetId="2" r:id="rId1"/>
    <sheet name="Banestatistikk Grünerløkka" sheetId="3" r:id="rId2"/>
    <sheet name="Ark1" sheetId="1" r:id="rId3"/>
  </sheets>
  <definedNames>
    <definedName name="_xlnm._FilterDatabase" localSheetId="0" hidden="1">Resultater!$A$8:$J$8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8" i="3" l="1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U101" i="3"/>
  <c r="U100" i="3"/>
  <c r="U99" i="3"/>
  <c r="U98" i="3"/>
  <c r="U97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U107" i="3"/>
  <c r="U106" i="3"/>
  <c r="U105" i="3"/>
  <c r="U104" i="3"/>
  <c r="U103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U95" i="3"/>
  <c r="U94" i="3"/>
  <c r="U93" i="3"/>
  <c r="U92" i="3"/>
  <c r="U91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U89" i="3"/>
  <c r="U88" i="3"/>
  <c r="U87" i="3"/>
  <c r="U86" i="3"/>
  <c r="U85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I13" i="2"/>
  <c r="I12" i="2"/>
  <c r="I10" i="2"/>
  <c r="U102" i="3" l="1"/>
  <c r="U96" i="3"/>
  <c r="U90" i="3"/>
  <c r="U84" i="3"/>
  <c r="J12" i="2"/>
  <c r="J25" i="2"/>
  <c r="I25" i="2"/>
  <c r="J22" i="2"/>
  <c r="I22" i="2"/>
  <c r="K18" i="2" l="1"/>
  <c r="J20" i="2"/>
  <c r="I20" i="2"/>
  <c r="J23" i="2" l="1"/>
  <c r="I23" i="2"/>
  <c r="J18" i="2"/>
  <c r="I18" i="2"/>
  <c r="U83" i="3"/>
  <c r="U82" i="3"/>
  <c r="U81" i="3"/>
  <c r="U80" i="3"/>
  <c r="U79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U77" i="3"/>
  <c r="U76" i="3"/>
  <c r="U75" i="3"/>
  <c r="U74" i="3"/>
  <c r="U73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U65" i="3"/>
  <c r="U64" i="3"/>
  <c r="U63" i="3"/>
  <c r="U62" i="3"/>
  <c r="U61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U71" i="3"/>
  <c r="U70" i="3"/>
  <c r="U69" i="3"/>
  <c r="U68" i="3"/>
  <c r="U67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U59" i="3"/>
  <c r="U58" i="3"/>
  <c r="U57" i="3"/>
  <c r="U56" i="3"/>
  <c r="U55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U53" i="3"/>
  <c r="U52" i="3"/>
  <c r="U51" i="3"/>
  <c r="U50" i="3"/>
  <c r="U49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U47" i="3"/>
  <c r="U46" i="3"/>
  <c r="U45" i="3"/>
  <c r="U44" i="3"/>
  <c r="U43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U41" i="3"/>
  <c r="U40" i="3"/>
  <c r="U39" i="3"/>
  <c r="U38" i="3"/>
  <c r="U37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U35" i="3"/>
  <c r="U34" i="3"/>
  <c r="U33" i="3"/>
  <c r="U32" i="3"/>
  <c r="U31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U29" i="3"/>
  <c r="U28" i="3"/>
  <c r="U27" i="3"/>
  <c r="U26" i="3"/>
  <c r="U25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U23" i="3"/>
  <c r="U22" i="3"/>
  <c r="U21" i="3"/>
  <c r="U20" i="3"/>
  <c r="U19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U17" i="3"/>
  <c r="U16" i="3"/>
  <c r="U15" i="3"/>
  <c r="U14" i="3"/>
  <c r="U13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U11" i="3"/>
  <c r="U10" i="3"/>
  <c r="U9" i="3"/>
  <c r="U8" i="3"/>
  <c r="U7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K20" i="2"/>
  <c r="J10" i="2"/>
  <c r="J16" i="2"/>
  <c r="I16" i="2"/>
  <c r="K19" i="2"/>
  <c r="J19" i="2"/>
  <c r="I19" i="2"/>
  <c r="K17" i="2"/>
  <c r="J13" i="2"/>
  <c r="K16" i="2"/>
  <c r="J21" i="2"/>
  <c r="I21" i="2"/>
  <c r="K15" i="2"/>
  <c r="J24" i="2"/>
  <c r="I24" i="2"/>
  <c r="K14" i="2"/>
  <c r="K13" i="2"/>
  <c r="J15" i="2"/>
  <c r="I15" i="2"/>
  <c r="K12" i="2"/>
  <c r="J11" i="2"/>
  <c r="I11" i="2"/>
  <c r="K11" i="2"/>
  <c r="J14" i="2"/>
  <c r="I14" i="2"/>
  <c r="K10" i="2"/>
  <c r="J17" i="2"/>
  <c r="I17" i="2"/>
  <c r="K9" i="2"/>
  <c r="J9" i="2"/>
  <c r="I9" i="2"/>
  <c r="U66" i="3" l="1"/>
  <c r="U72" i="3"/>
  <c r="U6" i="3"/>
  <c r="U24" i="3"/>
  <c r="U30" i="3"/>
  <c r="U54" i="3"/>
  <c r="U12" i="3"/>
  <c r="U18" i="3"/>
  <c r="U48" i="3"/>
  <c r="U36" i="3"/>
  <c r="U42" i="3"/>
  <c r="U60" i="3"/>
  <c r="U78" i="3"/>
</calcChain>
</file>

<file path=xl/sharedStrings.xml><?xml version="1.0" encoding="utf-8"?>
<sst xmlns="http://schemas.openxmlformats.org/spreadsheetml/2006/main" count="91" uniqueCount="59">
  <si>
    <t>Åpen klasse</t>
  </si>
  <si>
    <t>Plass</t>
  </si>
  <si>
    <t>Navn</t>
  </si>
  <si>
    <t>Klubb</t>
  </si>
  <si>
    <t>R1</t>
  </si>
  <si>
    <t>R2</t>
  </si>
  <si>
    <t>R3</t>
  </si>
  <si>
    <t>R4</t>
  </si>
  <si>
    <t>R5</t>
  </si>
  <si>
    <t>Sum</t>
  </si>
  <si>
    <t>Snitt</t>
  </si>
  <si>
    <t>runder</t>
  </si>
  <si>
    <t>Christiania MC</t>
  </si>
  <si>
    <t>Kjell Nyhus</t>
  </si>
  <si>
    <t>Tøyen BGC</t>
  </si>
  <si>
    <t>Ole Petter Karlsen</t>
  </si>
  <si>
    <t>Sandefjord BGK</t>
  </si>
  <si>
    <t>Skjeberg BGK</t>
  </si>
  <si>
    <t>Kristine Moen</t>
  </si>
  <si>
    <t/>
  </si>
  <si>
    <t>Banestatistikk Grünerløkka Minigolfpark</t>
  </si>
  <si>
    <t>Ant. Runder</t>
  </si>
  <si>
    <t>Tetra</t>
  </si>
  <si>
    <t>Dobbelkul</t>
  </si>
  <si>
    <t>Passage</t>
  </si>
  <si>
    <t>Rør</t>
  </si>
  <si>
    <t>V-hinder</t>
  </si>
  <si>
    <t>Midtkul</t>
  </si>
  <si>
    <t>Rakbane m/hinder</t>
  </si>
  <si>
    <t>Snegle</t>
  </si>
  <si>
    <t>Bro</t>
  </si>
  <si>
    <t>Salto</t>
  </si>
  <si>
    <t>Liggende koner</t>
  </si>
  <si>
    <t>Lyn</t>
  </si>
  <si>
    <t>Vinkel</t>
  </si>
  <si>
    <t>Rakbane u/hinder</t>
  </si>
  <si>
    <t>Mushull</t>
  </si>
  <si>
    <t>Labyrint</t>
  </si>
  <si>
    <t>Bane nr.</t>
  </si>
  <si>
    <t>Christiania Minigolf Club</t>
  </si>
  <si>
    <t>Per H. Wang</t>
  </si>
  <si>
    <t>Håvard Bækken</t>
  </si>
  <si>
    <t>Tom Stordal</t>
  </si>
  <si>
    <t>Tom Leonhardsen</t>
  </si>
  <si>
    <t>Rampe</t>
  </si>
  <si>
    <t>Platå</t>
  </si>
  <si>
    <t>Akerselva Open 2018</t>
  </si>
  <si>
    <t>Grünerløkka Minigolfpark 13. mai</t>
  </si>
  <si>
    <t>Erik Fause Hovind</t>
  </si>
  <si>
    <t>Finn Hovind</t>
  </si>
  <si>
    <t>Roar Stenseth</t>
  </si>
  <si>
    <t>Magne Andersen</t>
  </si>
  <si>
    <t>Trond Øwre</t>
  </si>
  <si>
    <t>Lukas Næss</t>
  </si>
  <si>
    <t>Sven Petter Næss</t>
  </si>
  <si>
    <t>Anne Grethe Olsen</t>
  </si>
  <si>
    <t>Øyvind Marthinsen</t>
  </si>
  <si>
    <t>Morten Holteng</t>
  </si>
  <si>
    <t>Grethe Olsen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</si>
</sst>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\ mmmm;@"/>
  </numFmts>
  <fonts count="2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3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8"/>
      <color theme="0"/>
      <name val="Arial"/>
      <family val="2"/>
    </font>
    <font>
      <b/>
      <sz val="12"/>
      <color rgb="FF0066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b/>
      <sz val="10"/>
      <color rgb="FF0066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71">
    <xf numFmtId="0" fontId="0" fillId="0" borderId="0" xfId="0"/>
    <xf numFmtId="0" fontId="10" fillId="0" borderId="0" xfId="2"/>
    <xf numFmtId="164" fontId="10" fillId="0" borderId="0" xfId="2" quotePrefix="1" applyNumberFormat="1"/>
    <xf numFmtId="1" fontId="12" fillId="0" borderId="0" xfId="2" applyNumberFormat="1" applyFont="1" applyAlignment="1">
      <alignment horizontal="center"/>
    </xf>
    <xf numFmtId="0" fontId="12" fillId="0" borderId="0" xfId="2" applyFont="1" applyAlignment="1">
      <alignment horizontal="center"/>
    </xf>
    <xf numFmtId="164" fontId="10" fillId="0" borderId="2" xfId="2" applyNumberFormat="1" applyBorder="1"/>
    <xf numFmtId="1" fontId="12" fillId="0" borderId="2" xfId="2" applyNumberFormat="1" applyFont="1" applyBorder="1" applyAlignment="1">
      <alignment horizontal="center" textRotation="90"/>
    </xf>
    <xf numFmtId="0" fontId="12" fillId="0" borderId="2" xfId="2" applyFont="1" applyBorder="1" applyAlignment="1">
      <alignment horizontal="center" textRotation="90"/>
    </xf>
    <xf numFmtId="164" fontId="13" fillId="0" borderId="2" xfId="2" applyNumberFormat="1" applyFont="1" applyBorder="1" applyAlignment="1"/>
    <xf numFmtId="1" fontId="14" fillId="0" borderId="2" xfId="2" applyNumberFormat="1" applyFont="1" applyBorder="1" applyAlignment="1">
      <alignment horizontal="center"/>
    </xf>
    <xf numFmtId="0" fontId="14" fillId="0" borderId="3" xfId="2" applyFont="1" applyBorder="1" applyAlignment="1">
      <alignment horizontal="center"/>
    </xf>
    <xf numFmtId="0" fontId="14" fillId="0" borderId="2" xfId="2" applyFont="1" applyBorder="1" applyAlignment="1">
      <alignment horizontal="center"/>
    </xf>
    <xf numFmtId="0" fontId="13" fillId="0" borderId="0" xfId="2" applyFont="1" applyAlignment="1"/>
    <xf numFmtId="164" fontId="10" fillId="0" borderId="2" xfId="2" applyNumberFormat="1" applyFont="1" applyBorder="1"/>
    <xf numFmtId="1" fontId="12" fillId="0" borderId="2" xfId="2" applyNumberFormat="1" applyFont="1" applyBorder="1" applyAlignment="1">
      <alignment horizontal="center"/>
    </xf>
    <xf numFmtId="2" fontId="12" fillId="0" borderId="4" xfId="2" applyNumberFormat="1" applyFont="1" applyBorder="1" applyAlignment="1">
      <alignment horizontal="center"/>
    </xf>
    <xf numFmtId="2" fontId="12" fillId="0" borderId="2" xfId="2" applyNumberFormat="1" applyFont="1" applyBorder="1" applyAlignment="1">
      <alignment horizontal="center"/>
    </xf>
    <xf numFmtId="1" fontId="12" fillId="0" borderId="5" xfId="2" applyNumberFormat="1" applyFont="1" applyFill="1" applyBorder="1" applyAlignment="1">
      <alignment horizontal="center"/>
    </xf>
    <xf numFmtId="1" fontId="12" fillId="0" borderId="6" xfId="2" applyNumberFormat="1" applyFont="1" applyFill="1" applyBorder="1" applyAlignment="1">
      <alignment horizontal="center"/>
    </xf>
    <xf numFmtId="1" fontId="15" fillId="0" borderId="6" xfId="2" applyNumberFormat="1" applyFont="1" applyFill="1" applyBorder="1" applyAlignment="1">
      <alignment horizontal="center"/>
    </xf>
    <xf numFmtId="1" fontId="15" fillId="0" borderId="7" xfId="2" applyNumberFormat="1" applyFont="1" applyFill="1" applyBorder="1" applyAlignment="1">
      <alignment horizontal="center"/>
    </xf>
    <xf numFmtId="0" fontId="12" fillId="0" borderId="2" xfId="2" applyFont="1" applyBorder="1" applyAlignment="1">
      <alignment horizontal="center"/>
    </xf>
    <xf numFmtId="1" fontId="12" fillId="0" borderId="8" xfId="2" applyNumberFormat="1" applyFont="1" applyFill="1" applyBorder="1" applyAlignment="1">
      <alignment horizontal="center"/>
    </xf>
    <xf numFmtId="1" fontId="12" fillId="0" borderId="9" xfId="2" applyNumberFormat="1" applyFont="1" applyFill="1" applyBorder="1" applyAlignment="1">
      <alignment horizontal="center"/>
    </xf>
    <xf numFmtId="1" fontId="15" fillId="0" borderId="9" xfId="2" applyNumberFormat="1" applyFont="1" applyFill="1" applyBorder="1" applyAlignment="1">
      <alignment horizontal="center"/>
    </xf>
    <xf numFmtId="1" fontId="15" fillId="0" borderId="10" xfId="2" applyNumberFormat="1" applyFont="1" applyFill="1" applyBorder="1" applyAlignment="1">
      <alignment horizontal="center"/>
    </xf>
    <xf numFmtId="1" fontId="12" fillId="0" borderId="10" xfId="2" applyNumberFormat="1" applyFont="1" applyFill="1" applyBorder="1" applyAlignment="1">
      <alignment horizontal="center"/>
    </xf>
    <xf numFmtId="1" fontId="12" fillId="0" borderId="11" xfId="2" applyNumberFormat="1" applyFont="1" applyFill="1" applyBorder="1" applyAlignment="1">
      <alignment horizontal="center"/>
    </xf>
    <xf numFmtId="1" fontId="12" fillId="0" borderId="12" xfId="2" applyNumberFormat="1" applyFont="1" applyFill="1" applyBorder="1" applyAlignment="1">
      <alignment horizontal="center"/>
    </xf>
    <xf numFmtId="1" fontId="12" fillId="0" borderId="13" xfId="2" applyNumberFormat="1" applyFont="1" applyFill="1" applyBorder="1" applyAlignment="1">
      <alignment horizontal="center"/>
    </xf>
    <xf numFmtId="1" fontId="12" fillId="0" borderId="8" xfId="2" applyNumberFormat="1" applyFont="1" applyBorder="1" applyAlignment="1">
      <alignment horizontal="center"/>
    </xf>
    <xf numFmtId="1" fontId="12" fillId="0" borderId="9" xfId="2" applyNumberFormat="1" applyFont="1" applyBorder="1" applyAlignment="1">
      <alignment horizontal="center"/>
    </xf>
    <xf numFmtId="1" fontId="12" fillId="0" borderId="10" xfId="2" applyNumberFormat="1" applyFont="1" applyBorder="1" applyAlignment="1">
      <alignment horizontal="center"/>
    </xf>
    <xf numFmtId="1" fontId="12" fillId="0" borderId="11" xfId="2" applyNumberFormat="1" applyFont="1" applyBorder="1" applyAlignment="1">
      <alignment horizontal="center"/>
    </xf>
    <xf numFmtId="1" fontId="12" fillId="0" borderId="12" xfId="2" applyNumberFormat="1" applyFont="1" applyBorder="1" applyAlignment="1">
      <alignment horizontal="center"/>
    </xf>
    <xf numFmtId="1" fontId="12" fillId="0" borderId="13" xfId="2" applyNumberFormat="1" applyFont="1" applyBorder="1" applyAlignment="1">
      <alignment horizontal="center"/>
    </xf>
    <xf numFmtId="1" fontId="12" fillId="0" borderId="5" xfId="2" applyNumberFormat="1" applyFont="1" applyBorder="1" applyAlignment="1">
      <alignment horizontal="center"/>
    </xf>
    <xf numFmtId="1" fontId="12" fillId="0" borderId="6" xfId="2" applyNumberFormat="1" applyFont="1" applyBorder="1" applyAlignment="1">
      <alignment horizontal="center"/>
    </xf>
    <xf numFmtId="1" fontId="12" fillId="0" borderId="7" xfId="2" applyNumberFormat="1" applyFont="1" applyBorder="1" applyAlignment="1">
      <alignment horizontal="center"/>
    </xf>
    <xf numFmtId="0" fontId="12" fillId="0" borderId="14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1" fontId="12" fillId="0" borderId="7" xfId="2" applyNumberFormat="1" applyFont="1" applyFill="1" applyBorder="1" applyAlignment="1">
      <alignment horizontal="center"/>
    </xf>
    <xf numFmtId="0" fontId="12" fillId="0" borderId="11" xfId="2" applyFont="1" applyBorder="1" applyAlignment="1">
      <alignment horizontal="center"/>
    </xf>
    <xf numFmtId="0" fontId="12" fillId="0" borderId="12" xfId="2" applyFont="1" applyBorder="1" applyAlignment="1">
      <alignment horizontal="center"/>
    </xf>
    <xf numFmtId="0" fontId="12" fillId="0" borderId="13" xfId="2" applyFont="1" applyBorder="1" applyAlignment="1">
      <alignment horizontal="center"/>
    </xf>
    <xf numFmtId="2" fontId="16" fillId="0" borderId="4" xfId="2" applyNumberFormat="1" applyFont="1" applyBorder="1" applyAlignment="1">
      <alignment horizontal="center"/>
    </xf>
    <xf numFmtId="0" fontId="10" fillId="0" borderId="17" xfId="2" applyBorder="1"/>
    <xf numFmtId="0" fontId="16" fillId="0" borderId="0" xfId="2" applyFont="1"/>
    <xf numFmtId="0" fontId="3" fillId="0" borderId="0" xfId="1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2" fontId="17" fillId="0" borderId="0" xfId="1" applyNumberFormat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0" borderId="2" xfId="2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164" fontId="10" fillId="0" borderId="2" xfId="2" applyNumberForma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5" fillId="0" borderId="1" xfId="2" applyFont="1" applyBorder="1" applyAlignment="1">
      <alignment horizontal="center"/>
    </xf>
  </cellXfs>
  <cellStyles count="3">
    <cellStyle name="Normal" xfId="0" builtinId="0"/>
    <cellStyle name="Normal 2" xfId="1"/>
    <cellStyle name="Normal_Poengjakt 2013" xfId="2"/>
  </cellStyles>
  <dxfs count="7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zoomScale="85" zoomScaleNormal="85" workbookViewId="0">
      <selection activeCell="A2" sqref="A2"/>
    </sheetView>
  </sheetViews>
  <sheetFormatPr baseColWidth="10" defaultColWidth="9.140625" defaultRowHeight="15.75" x14ac:dyDescent="0.25"/>
  <cols>
    <col min="1" max="1" width="8.28515625" style="49" customWidth="1"/>
    <col min="2" max="2" width="29.140625" style="51" customWidth="1"/>
    <col min="3" max="3" width="20.28515625" style="51" customWidth="1"/>
    <col min="4" max="8" width="5.42578125" style="49" customWidth="1"/>
    <col min="9" max="9" width="7.7109375" style="49" customWidth="1"/>
    <col min="10" max="10" width="7.7109375" style="50" customWidth="1"/>
    <col min="11" max="11" width="9.140625" style="51"/>
    <col min="12" max="12" width="10.140625" style="51" bestFit="1" customWidth="1"/>
    <col min="13" max="256" width="9.140625" style="51"/>
    <col min="257" max="257" width="8.28515625" style="51" customWidth="1"/>
    <col min="258" max="258" width="29.5703125" style="51" customWidth="1"/>
    <col min="259" max="259" width="20.28515625" style="51" customWidth="1"/>
    <col min="260" max="264" width="5.42578125" style="51" customWidth="1"/>
    <col min="265" max="266" width="7.7109375" style="51" customWidth="1"/>
    <col min="267" max="267" width="9.140625" style="51"/>
    <col min="268" max="268" width="10.140625" style="51" bestFit="1" customWidth="1"/>
    <col min="269" max="512" width="9.140625" style="51"/>
    <col min="513" max="513" width="8.28515625" style="51" customWidth="1"/>
    <col min="514" max="514" width="29.5703125" style="51" customWidth="1"/>
    <col min="515" max="515" width="20.28515625" style="51" customWidth="1"/>
    <col min="516" max="520" width="5.42578125" style="51" customWidth="1"/>
    <col min="521" max="522" width="7.7109375" style="51" customWidth="1"/>
    <col min="523" max="523" width="9.140625" style="51"/>
    <col min="524" max="524" width="10.140625" style="51" bestFit="1" customWidth="1"/>
    <col min="525" max="768" width="9.140625" style="51"/>
    <col min="769" max="769" width="8.28515625" style="51" customWidth="1"/>
    <col min="770" max="770" width="29.5703125" style="51" customWidth="1"/>
    <col min="771" max="771" width="20.28515625" style="51" customWidth="1"/>
    <col min="772" max="776" width="5.42578125" style="51" customWidth="1"/>
    <col min="777" max="778" width="7.7109375" style="51" customWidth="1"/>
    <col min="779" max="779" width="9.140625" style="51"/>
    <col min="780" max="780" width="10.140625" style="51" bestFit="1" customWidth="1"/>
    <col min="781" max="1024" width="9.140625" style="51"/>
    <col min="1025" max="1025" width="8.28515625" style="51" customWidth="1"/>
    <col min="1026" max="1026" width="29.5703125" style="51" customWidth="1"/>
    <col min="1027" max="1027" width="20.28515625" style="51" customWidth="1"/>
    <col min="1028" max="1032" width="5.42578125" style="51" customWidth="1"/>
    <col min="1033" max="1034" width="7.7109375" style="51" customWidth="1"/>
    <col min="1035" max="1035" width="9.140625" style="51"/>
    <col min="1036" max="1036" width="10.140625" style="51" bestFit="1" customWidth="1"/>
    <col min="1037" max="1280" width="9.140625" style="51"/>
    <col min="1281" max="1281" width="8.28515625" style="51" customWidth="1"/>
    <col min="1282" max="1282" width="29.5703125" style="51" customWidth="1"/>
    <col min="1283" max="1283" width="20.28515625" style="51" customWidth="1"/>
    <col min="1284" max="1288" width="5.42578125" style="51" customWidth="1"/>
    <col min="1289" max="1290" width="7.7109375" style="51" customWidth="1"/>
    <col min="1291" max="1291" width="9.140625" style="51"/>
    <col min="1292" max="1292" width="10.140625" style="51" bestFit="1" customWidth="1"/>
    <col min="1293" max="1536" width="9.140625" style="51"/>
    <col min="1537" max="1537" width="8.28515625" style="51" customWidth="1"/>
    <col min="1538" max="1538" width="29.5703125" style="51" customWidth="1"/>
    <col min="1539" max="1539" width="20.28515625" style="51" customWidth="1"/>
    <col min="1540" max="1544" width="5.42578125" style="51" customWidth="1"/>
    <col min="1545" max="1546" width="7.7109375" style="51" customWidth="1"/>
    <col min="1547" max="1547" width="9.140625" style="51"/>
    <col min="1548" max="1548" width="10.140625" style="51" bestFit="1" customWidth="1"/>
    <col min="1549" max="1792" width="9.140625" style="51"/>
    <col min="1793" max="1793" width="8.28515625" style="51" customWidth="1"/>
    <col min="1794" max="1794" width="29.5703125" style="51" customWidth="1"/>
    <col min="1795" max="1795" width="20.28515625" style="51" customWidth="1"/>
    <col min="1796" max="1800" width="5.42578125" style="51" customWidth="1"/>
    <col min="1801" max="1802" width="7.7109375" style="51" customWidth="1"/>
    <col min="1803" max="1803" width="9.140625" style="51"/>
    <col min="1804" max="1804" width="10.140625" style="51" bestFit="1" customWidth="1"/>
    <col min="1805" max="2048" width="9.140625" style="51"/>
    <col min="2049" max="2049" width="8.28515625" style="51" customWidth="1"/>
    <col min="2050" max="2050" width="29.5703125" style="51" customWidth="1"/>
    <col min="2051" max="2051" width="20.28515625" style="51" customWidth="1"/>
    <col min="2052" max="2056" width="5.42578125" style="51" customWidth="1"/>
    <col min="2057" max="2058" width="7.7109375" style="51" customWidth="1"/>
    <col min="2059" max="2059" width="9.140625" style="51"/>
    <col min="2060" max="2060" width="10.140625" style="51" bestFit="1" customWidth="1"/>
    <col min="2061" max="2304" width="9.140625" style="51"/>
    <col min="2305" max="2305" width="8.28515625" style="51" customWidth="1"/>
    <col min="2306" max="2306" width="29.5703125" style="51" customWidth="1"/>
    <col min="2307" max="2307" width="20.28515625" style="51" customWidth="1"/>
    <col min="2308" max="2312" width="5.42578125" style="51" customWidth="1"/>
    <col min="2313" max="2314" width="7.7109375" style="51" customWidth="1"/>
    <col min="2315" max="2315" width="9.140625" style="51"/>
    <col min="2316" max="2316" width="10.140625" style="51" bestFit="1" customWidth="1"/>
    <col min="2317" max="2560" width="9.140625" style="51"/>
    <col min="2561" max="2561" width="8.28515625" style="51" customWidth="1"/>
    <col min="2562" max="2562" width="29.5703125" style="51" customWidth="1"/>
    <col min="2563" max="2563" width="20.28515625" style="51" customWidth="1"/>
    <col min="2564" max="2568" width="5.42578125" style="51" customWidth="1"/>
    <col min="2569" max="2570" width="7.7109375" style="51" customWidth="1"/>
    <col min="2571" max="2571" width="9.140625" style="51"/>
    <col min="2572" max="2572" width="10.140625" style="51" bestFit="1" customWidth="1"/>
    <col min="2573" max="2816" width="9.140625" style="51"/>
    <col min="2817" max="2817" width="8.28515625" style="51" customWidth="1"/>
    <col min="2818" max="2818" width="29.5703125" style="51" customWidth="1"/>
    <col min="2819" max="2819" width="20.28515625" style="51" customWidth="1"/>
    <col min="2820" max="2824" width="5.42578125" style="51" customWidth="1"/>
    <col min="2825" max="2826" width="7.7109375" style="51" customWidth="1"/>
    <col min="2827" max="2827" width="9.140625" style="51"/>
    <col min="2828" max="2828" width="10.140625" style="51" bestFit="1" customWidth="1"/>
    <col min="2829" max="3072" width="9.140625" style="51"/>
    <col min="3073" max="3073" width="8.28515625" style="51" customWidth="1"/>
    <col min="3074" max="3074" width="29.5703125" style="51" customWidth="1"/>
    <col min="3075" max="3075" width="20.28515625" style="51" customWidth="1"/>
    <col min="3076" max="3080" width="5.42578125" style="51" customWidth="1"/>
    <col min="3081" max="3082" width="7.7109375" style="51" customWidth="1"/>
    <col min="3083" max="3083" width="9.140625" style="51"/>
    <col min="3084" max="3084" width="10.140625" style="51" bestFit="1" customWidth="1"/>
    <col min="3085" max="3328" width="9.140625" style="51"/>
    <col min="3329" max="3329" width="8.28515625" style="51" customWidth="1"/>
    <col min="3330" max="3330" width="29.5703125" style="51" customWidth="1"/>
    <col min="3331" max="3331" width="20.28515625" style="51" customWidth="1"/>
    <col min="3332" max="3336" width="5.42578125" style="51" customWidth="1"/>
    <col min="3337" max="3338" width="7.7109375" style="51" customWidth="1"/>
    <col min="3339" max="3339" width="9.140625" style="51"/>
    <col min="3340" max="3340" width="10.140625" style="51" bestFit="1" customWidth="1"/>
    <col min="3341" max="3584" width="9.140625" style="51"/>
    <col min="3585" max="3585" width="8.28515625" style="51" customWidth="1"/>
    <col min="3586" max="3586" width="29.5703125" style="51" customWidth="1"/>
    <col min="3587" max="3587" width="20.28515625" style="51" customWidth="1"/>
    <col min="3588" max="3592" width="5.42578125" style="51" customWidth="1"/>
    <col min="3593" max="3594" width="7.7109375" style="51" customWidth="1"/>
    <col min="3595" max="3595" width="9.140625" style="51"/>
    <col min="3596" max="3596" width="10.140625" style="51" bestFit="1" customWidth="1"/>
    <col min="3597" max="3840" width="9.140625" style="51"/>
    <col min="3841" max="3841" width="8.28515625" style="51" customWidth="1"/>
    <col min="3842" max="3842" width="29.5703125" style="51" customWidth="1"/>
    <col min="3843" max="3843" width="20.28515625" style="51" customWidth="1"/>
    <col min="3844" max="3848" width="5.42578125" style="51" customWidth="1"/>
    <col min="3849" max="3850" width="7.7109375" style="51" customWidth="1"/>
    <col min="3851" max="3851" width="9.140625" style="51"/>
    <col min="3852" max="3852" width="10.140625" style="51" bestFit="1" customWidth="1"/>
    <col min="3853" max="4096" width="9.140625" style="51"/>
    <col min="4097" max="4097" width="8.28515625" style="51" customWidth="1"/>
    <col min="4098" max="4098" width="29.5703125" style="51" customWidth="1"/>
    <col min="4099" max="4099" width="20.28515625" style="51" customWidth="1"/>
    <col min="4100" max="4104" width="5.42578125" style="51" customWidth="1"/>
    <col min="4105" max="4106" width="7.7109375" style="51" customWidth="1"/>
    <col min="4107" max="4107" width="9.140625" style="51"/>
    <col min="4108" max="4108" width="10.140625" style="51" bestFit="1" customWidth="1"/>
    <col min="4109" max="4352" width="9.140625" style="51"/>
    <col min="4353" max="4353" width="8.28515625" style="51" customWidth="1"/>
    <col min="4354" max="4354" width="29.5703125" style="51" customWidth="1"/>
    <col min="4355" max="4355" width="20.28515625" style="51" customWidth="1"/>
    <col min="4356" max="4360" width="5.42578125" style="51" customWidth="1"/>
    <col min="4361" max="4362" width="7.7109375" style="51" customWidth="1"/>
    <col min="4363" max="4363" width="9.140625" style="51"/>
    <col min="4364" max="4364" width="10.140625" style="51" bestFit="1" customWidth="1"/>
    <col min="4365" max="4608" width="9.140625" style="51"/>
    <col min="4609" max="4609" width="8.28515625" style="51" customWidth="1"/>
    <col min="4610" max="4610" width="29.5703125" style="51" customWidth="1"/>
    <col min="4611" max="4611" width="20.28515625" style="51" customWidth="1"/>
    <col min="4612" max="4616" width="5.42578125" style="51" customWidth="1"/>
    <col min="4617" max="4618" width="7.7109375" style="51" customWidth="1"/>
    <col min="4619" max="4619" width="9.140625" style="51"/>
    <col min="4620" max="4620" width="10.140625" style="51" bestFit="1" customWidth="1"/>
    <col min="4621" max="4864" width="9.140625" style="51"/>
    <col min="4865" max="4865" width="8.28515625" style="51" customWidth="1"/>
    <col min="4866" max="4866" width="29.5703125" style="51" customWidth="1"/>
    <col min="4867" max="4867" width="20.28515625" style="51" customWidth="1"/>
    <col min="4868" max="4872" width="5.42578125" style="51" customWidth="1"/>
    <col min="4873" max="4874" width="7.7109375" style="51" customWidth="1"/>
    <col min="4875" max="4875" width="9.140625" style="51"/>
    <col min="4876" max="4876" width="10.140625" style="51" bestFit="1" customWidth="1"/>
    <col min="4877" max="5120" width="9.140625" style="51"/>
    <col min="5121" max="5121" width="8.28515625" style="51" customWidth="1"/>
    <col min="5122" max="5122" width="29.5703125" style="51" customWidth="1"/>
    <col min="5123" max="5123" width="20.28515625" style="51" customWidth="1"/>
    <col min="5124" max="5128" width="5.42578125" style="51" customWidth="1"/>
    <col min="5129" max="5130" width="7.7109375" style="51" customWidth="1"/>
    <col min="5131" max="5131" width="9.140625" style="51"/>
    <col min="5132" max="5132" width="10.140625" style="51" bestFit="1" customWidth="1"/>
    <col min="5133" max="5376" width="9.140625" style="51"/>
    <col min="5377" max="5377" width="8.28515625" style="51" customWidth="1"/>
    <col min="5378" max="5378" width="29.5703125" style="51" customWidth="1"/>
    <col min="5379" max="5379" width="20.28515625" style="51" customWidth="1"/>
    <col min="5380" max="5384" width="5.42578125" style="51" customWidth="1"/>
    <col min="5385" max="5386" width="7.7109375" style="51" customWidth="1"/>
    <col min="5387" max="5387" width="9.140625" style="51"/>
    <col min="5388" max="5388" width="10.140625" style="51" bestFit="1" customWidth="1"/>
    <col min="5389" max="5632" width="9.140625" style="51"/>
    <col min="5633" max="5633" width="8.28515625" style="51" customWidth="1"/>
    <col min="5634" max="5634" width="29.5703125" style="51" customWidth="1"/>
    <col min="5635" max="5635" width="20.28515625" style="51" customWidth="1"/>
    <col min="5636" max="5640" width="5.42578125" style="51" customWidth="1"/>
    <col min="5641" max="5642" width="7.7109375" style="51" customWidth="1"/>
    <col min="5643" max="5643" width="9.140625" style="51"/>
    <col min="5644" max="5644" width="10.140625" style="51" bestFit="1" customWidth="1"/>
    <col min="5645" max="5888" width="9.140625" style="51"/>
    <col min="5889" max="5889" width="8.28515625" style="51" customWidth="1"/>
    <col min="5890" max="5890" width="29.5703125" style="51" customWidth="1"/>
    <col min="5891" max="5891" width="20.28515625" style="51" customWidth="1"/>
    <col min="5892" max="5896" width="5.42578125" style="51" customWidth="1"/>
    <col min="5897" max="5898" width="7.7109375" style="51" customWidth="1"/>
    <col min="5899" max="5899" width="9.140625" style="51"/>
    <col min="5900" max="5900" width="10.140625" style="51" bestFit="1" customWidth="1"/>
    <col min="5901" max="6144" width="9.140625" style="51"/>
    <col min="6145" max="6145" width="8.28515625" style="51" customWidth="1"/>
    <col min="6146" max="6146" width="29.5703125" style="51" customWidth="1"/>
    <col min="6147" max="6147" width="20.28515625" style="51" customWidth="1"/>
    <col min="6148" max="6152" width="5.42578125" style="51" customWidth="1"/>
    <col min="6153" max="6154" width="7.7109375" style="51" customWidth="1"/>
    <col min="6155" max="6155" width="9.140625" style="51"/>
    <col min="6156" max="6156" width="10.140625" style="51" bestFit="1" customWidth="1"/>
    <col min="6157" max="6400" width="9.140625" style="51"/>
    <col min="6401" max="6401" width="8.28515625" style="51" customWidth="1"/>
    <col min="6402" max="6402" width="29.5703125" style="51" customWidth="1"/>
    <col min="6403" max="6403" width="20.28515625" style="51" customWidth="1"/>
    <col min="6404" max="6408" width="5.42578125" style="51" customWidth="1"/>
    <col min="6409" max="6410" width="7.7109375" style="51" customWidth="1"/>
    <col min="6411" max="6411" width="9.140625" style="51"/>
    <col min="6412" max="6412" width="10.140625" style="51" bestFit="1" customWidth="1"/>
    <col min="6413" max="6656" width="9.140625" style="51"/>
    <col min="6657" max="6657" width="8.28515625" style="51" customWidth="1"/>
    <col min="6658" max="6658" width="29.5703125" style="51" customWidth="1"/>
    <col min="6659" max="6659" width="20.28515625" style="51" customWidth="1"/>
    <col min="6660" max="6664" width="5.42578125" style="51" customWidth="1"/>
    <col min="6665" max="6666" width="7.7109375" style="51" customWidth="1"/>
    <col min="6667" max="6667" width="9.140625" style="51"/>
    <col min="6668" max="6668" width="10.140625" style="51" bestFit="1" customWidth="1"/>
    <col min="6669" max="6912" width="9.140625" style="51"/>
    <col min="6913" max="6913" width="8.28515625" style="51" customWidth="1"/>
    <col min="6914" max="6914" width="29.5703125" style="51" customWidth="1"/>
    <col min="6915" max="6915" width="20.28515625" style="51" customWidth="1"/>
    <col min="6916" max="6920" width="5.42578125" style="51" customWidth="1"/>
    <col min="6921" max="6922" width="7.7109375" style="51" customWidth="1"/>
    <col min="6923" max="6923" width="9.140625" style="51"/>
    <col min="6924" max="6924" width="10.140625" style="51" bestFit="1" customWidth="1"/>
    <col min="6925" max="7168" width="9.140625" style="51"/>
    <col min="7169" max="7169" width="8.28515625" style="51" customWidth="1"/>
    <col min="7170" max="7170" width="29.5703125" style="51" customWidth="1"/>
    <col min="7171" max="7171" width="20.28515625" style="51" customWidth="1"/>
    <col min="7172" max="7176" width="5.42578125" style="51" customWidth="1"/>
    <col min="7177" max="7178" width="7.7109375" style="51" customWidth="1"/>
    <col min="7179" max="7179" width="9.140625" style="51"/>
    <col min="7180" max="7180" width="10.140625" style="51" bestFit="1" customWidth="1"/>
    <col min="7181" max="7424" width="9.140625" style="51"/>
    <col min="7425" max="7425" width="8.28515625" style="51" customWidth="1"/>
    <col min="7426" max="7426" width="29.5703125" style="51" customWidth="1"/>
    <col min="7427" max="7427" width="20.28515625" style="51" customWidth="1"/>
    <col min="7428" max="7432" width="5.42578125" style="51" customWidth="1"/>
    <col min="7433" max="7434" width="7.7109375" style="51" customWidth="1"/>
    <col min="7435" max="7435" width="9.140625" style="51"/>
    <col min="7436" max="7436" width="10.140625" style="51" bestFit="1" customWidth="1"/>
    <col min="7437" max="7680" width="9.140625" style="51"/>
    <col min="7681" max="7681" width="8.28515625" style="51" customWidth="1"/>
    <col min="7682" max="7682" width="29.5703125" style="51" customWidth="1"/>
    <col min="7683" max="7683" width="20.28515625" style="51" customWidth="1"/>
    <col min="7684" max="7688" width="5.42578125" style="51" customWidth="1"/>
    <col min="7689" max="7690" width="7.7109375" style="51" customWidth="1"/>
    <col min="7691" max="7691" width="9.140625" style="51"/>
    <col min="7692" max="7692" width="10.140625" style="51" bestFit="1" customWidth="1"/>
    <col min="7693" max="7936" width="9.140625" style="51"/>
    <col min="7937" max="7937" width="8.28515625" style="51" customWidth="1"/>
    <col min="7938" max="7938" width="29.5703125" style="51" customWidth="1"/>
    <col min="7939" max="7939" width="20.28515625" style="51" customWidth="1"/>
    <col min="7940" max="7944" width="5.42578125" style="51" customWidth="1"/>
    <col min="7945" max="7946" width="7.7109375" style="51" customWidth="1"/>
    <col min="7947" max="7947" width="9.140625" style="51"/>
    <col min="7948" max="7948" width="10.140625" style="51" bestFit="1" customWidth="1"/>
    <col min="7949" max="8192" width="9.140625" style="51"/>
    <col min="8193" max="8193" width="8.28515625" style="51" customWidth="1"/>
    <col min="8194" max="8194" width="29.5703125" style="51" customWidth="1"/>
    <col min="8195" max="8195" width="20.28515625" style="51" customWidth="1"/>
    <col min="8196" max="8200" width="5.42578125" style="51" customWidth="1"/>
    <col min="8201" max="8202" width="7.7109375" style="51" customWidth="1"/>
    <col min="8203" max="8203" width="9.140625" style="51"/>
    <col min="8204" max="8204" width="10.140625" style="51" bestFit="1" customWidth="1"/>
    <col min="8205" max="8448" width="9.140625" style="51"/>
    <col min="8449" max="8449" width="8.28515625" style="51" customWidth="1"/>
    <col min="8450" max="8450" width="29.5703125" style="51" customWidth="1"/>
    <col min="8451" max="8451" width="20.28515625" style="51" customWidth="1"/>
    <col min="8452" max="8456" width="5.42578125" style="51" customWidth="1"/>
    <col min="8457" max="8458" width="7.7109375" style="51" customWidth="1"/>
    <col min="8459" max="8459" width="9.140625" style="51"/>
    <col min="8460" max="8460" width="10.140625" style="51" bestFit="1" customWidth="1"/>
    <col min="8461" max="8704" width="9.140625" style="51"/>
    <col min="8705" max="8705" width="8.28515625" style="51" customWidth="1"/>
    <col min="8706" max="8706" width="29.5703125" style="51" customWidth="1"/>
    <col min="8707" max="8707" width="20.28515625" style="51" customWidth="1"/>
    <col min="8708" max="8712" width="5.42578125" style="51" customWidth="1"/>
    <col min="8713" max="8714" width="7.7109375" style="51" customWidth="1"/>
    <col min="8715" max="8715" width="9.140625" style="51"/>
    <col min="8716" max="8716" width="10.140625" style="51" bestFit="1" customWidth="1"/>
    <col min="8717" max="8960" width="9.140625" style="51"/>
    <col min="8961" max="8961" width="8.28515625" style="51" customWidth="1"/>
    <col min="8962" max="8962" width="29.5703125" style="51" customWidth="1"/>
    <col min="8963" max="8963" width="20.28515625" style="51" customWidth="1"/>
    <col min="8964" max="8968" width="5.42578125" style="51" customWidth="1"/>
    <col min="8969" max="8970" width="7.7109375" style="51" customWidth="1"/>
    <col min="8971" max="8971" width="9.140625" style="51"/>
    <col min="8972" max="8972" width="10.140625" style="51" bestFit="1" customWidth="1"/>
    <col min="8973" max="9216" width="9.140625" style="51"/>
    <col min="9217" max="9217" width="8.28515625" style="51" customWidth="1"/>
    <col min="9218" max="9218" width="29.5703125" style="51" customWidth="1"/>
    <col min="9219" max="9219" width="20.28515625" style="51" customWidth="1"/>
    <col min="9220" max="9224" width="5.42578125" style="51" customWidth="1"/>
    <col min="9225" max="9226" width="7.7109375" style="51" customWidth="1"/>
    <col min="9227" max="9227" width="9.140625" style="51"/>
    <col min="9228" max="9228" width="10.140625" style="51" bestFit="1" customWidth="1"/>
    <col min="9229" max="9472" width="9.140625" style="51"/>
    <col min="9473" max="9473" width="8.28515625" style="51" customWidth="1"/>
    <col min="9474" max="9474" width="29.5703125" style="51" customWidth="1"/>
    <col min="9475" max="9475" width="20.28515625" style="51" customWidth="1"/>
    <col min="9476" max="9480" width="5.42578125" style="51" customWidth="1"/>
    <col min="9481" max="9482" width="7.7109375" style="51" customWidth="1"/>
    <col min="9483" max="9483" width="9.140625" style="51"/>
    <col min="9484" max="9484" width="10.140625" style="51" bestFit="1" customWidth="1"/>
    <col min="9485" max="9728" width="9.140625" style="51"/>
    <col min="9729" max="9729" width="8.28515625" style="51" customWidth="1"/>
    <col min="9730" max="9730" width="29.5703125" style="51" customWidth="1"/>
    <col min="9731" max="9731" width="20.28515625" style="51" customWidth="1"/>
    <col min="9732" max="9736" width="5.42578125" style="51" customWidth="1"/>
    <col min="9737" max="9738" width="7.7109375" style="51" customWidth="1"/>
    <col min="9739" max="9739" width="9.140625" style="51"/>
    <col min="9740" max="9740" width="10.140625" style="51" bestFit="1" customWidth="1"/>
    <col min="9741" max="9984" width="9.140625" style="51"/>
    <col min="9985" max="9985" width="8.28515625" style="51" customWidth="1"/>
    <col min="9986" max="9986" width="29.5703125" style="51" customWidth="1"/>
    <col min="9987" max="9987" width="20.28515625" style="51" customWidth="1"/>
    <col min="9988" max="9992" width="5.42578125" style="51" customWidth="1"/>
    <col min="9993" max="9994" width="7.7109375" style="51" customWidth="1"/>
    <col min="9995" max="9995" width="9.140625" style="51"/>
    <col min="9996" max="9996" width="10.140625" style="51" bestFit="1" customWidth="1"/>
    <col min="9997" max="10240" width="9.140625" style="51"/>
    <col min="10241" max="10241" width="8.28515625" style="51" customWidth="1"/>
    <col min="10242" max="10242" width="29.5703125" style="51" customWidth="1"/>
    <col min="10243" max="10243" width="20.28515625" style="51" customWidth="1"/>
    <col min="10244" max="10248" width="5.42578125" style="51" customWidth="1"/>
    <col min="10249" max="10250" width="7.7109375" style="51" customWidth="1"/>
    <col min="10251" max="10251" width="9.140625" style="51"/>
    <col min="10252" max="10252" width="10.140625" style="51" bestFit="1" customWidth="1"/>
    <col min="10253" max="10496" width="9.140625" style="51"/>
    <col min="10497" max="10497" width="8.28515625" style="51" customWidth="1"/>
    <col min="10498" max="10498" width="29.5703125" style="51" customWidth="1"/>
    <col min="10499" max="10499" width="20.28515625" style="51" customWidth="1"/>
    <col min="10500" max="10504" width="5.42578125" style="51" customWidth="1"/>
    <col min="10505" max="10506" width="7.7109375" style="51" customWidth="1"/>
    <col min="10507" max="10507" width="9.140625" style="51"/>
    <col min="10508" max="10508" width="10.140625" style="51" bestFit="1" customWidth="1"/>
    <col min="10509" max="10752" width="9.140625" style="51"/>
    <col min="10753" max="10753" width="8.28515625" style="51" customWidth="1"/>
    <col min="10754" max="10754" width="29.5703125" style="51" customWidth="1"/>
    <col min="10755" max="10755" width="20.28515625" style="51" customWidth="1"/>
    <col min="10756" max="10760" width="5.42578125" style="51" customWidth="1"/>
    <col min="10761" max="10762" width="7.7109375" style="51" customWidth="1"/>
    <col min="10763" max="10763" width="9.140625" style="51"/>
    <col min="10764" max="10764" width="10.140625" style="51" bestFit="1" customWidth="1"/>
    <col min="10765" max="11008" width="9.140625" style="51"/>
    <col min="11009" max="11009" width="8.28515625" style="51" customWidth="1"/>
    <col min="11010" max="11010" width="29.5703125" style="51" customWidth="1"/>
    <col min="11011" max="11011" width="20.28515625" style="51" customWidth="1"/>
    <col min="11012" max="11016" width="5.42578125" style="51" customWidth="1"/>
    <col min="11017" max="11018" width="7.7109375" style="51" customWidth="1"/>
    <col min="11019" max="11019" width="9.140625" style="51"/>
    <col min="11020" max="11020" width="10.140625" style="51" bestFit="1" customWidth="1"/>
    <col min="11021" max="11264" width="9.140625" style="51"/>
    <col min="11265" max="11265" width="8.28515625" style="51" customWidth="1"/>
    <col min="11266" max="11266" width="29.5703125" style="51" customWidth="1"/>
    <col min="11267" max="11267" width="20.28515625" style="51" customWidth="1"/>
    <col min="11268" max="11272" width="5.42578125" style="51" customWidth="1"/>
    <col min="11273" max="11274" width="7.7109375" style="51" customWidth="1"/>
    <col min="11275" max="11275" width="9.140625" style="51"/>
    <col min="11276" max="11276" width="10.140625" style="51" bestFit="1" customWidth="1"/>
    <col min="11277" max="11520" width="9.140625" style="51"/>
    <col min="11521" max="11521" width="8.28515625" style="51" customWidth="1"/>
    <col min="11522" max="11522" width="29.5703125" style="51" customWidth="1"/>
    <col min="11523" max="11523" width="20.28515625" style="51" customWidth="1"/>
    <col min="11524" max="11528" width="5.42578125" style="51" customWidth="1"/>
    <col min="11529" max="11530" width="7.7109375" style="51" customWidth="1"/>
    <col min="11531" max="11531" width="9.140625" style="51"/>
    <col min="11532" max="11532" width="10.140625" style="51" bestFit="1" customWidth="1"/>
    <col min="11533" max="11776" width="9.140625" style="51"/>
    <col min="11777" max="11777" width="8.28515625" style="51" customWidth="1"/>
    <col min="11778" max="11778" width="29.5703125" style="51" customWidth="1"/>
    <col min="11779" max="11779" width="20.28515625" style="51" customWidth="1"/>
    <col min="11780" max="11784" width="5.42578125" style="51" customWidth="1"/>
    <col min="11785" max="11786" width="7.7109375" style="51" customWidth="1"/>
    <col min="11787" max="11787" width="9.140625" style="51"/>
    <col min="11788" max="11788" width="10.140625" style="51" bestFit="1" customWidth="1"/>
    <col min="11789" max="12032" width="9.140625" style="51"/>
    <col min="12033" max="12033" width="8.28515625" style="51" customWidth="1"/>
    <col min="12034" max="12034" width="29.5703125" style="51" customWidth="1"/>
    <col min="12035" max="12035" width="20.28515625" style="51" customWidth="1"/>
    <col min="12036" max="12040" width="5.42578125" style="51" customWidth="1"/>
    <col min="12041" max="12042" width="7.7109375" style="51" customWidth="1"/>
    <col min="12043" max="12043" width="9.140625" style="51"/>
    <col min="12044" max="12044" width="10.140625" style="51" bestFit="1" customWidth="1"/>
    <col min="12045" max="12288" width="9.140625" style="51"/>
    <col min="12289" max="12289" width="8.28515625" style="51" customWidth="1"/>
    <col min="12290" max="12290" width="29.5703125" style="51" customWidth="1"/>
    <col min="12291" max="12291" width="20.28515625" style="51" customWidth="1"/>
    <col min="12292" max="12296" width="5.42578125" style="51" customWidth="1"/>
    <col min="12297" max="12298" width="7.7109375" style="51" customWidth="1"/>
    <col min="12299" max="12299" width="9.140625" style="51"/>
    <col min="12300" max="12300" width="10.140625" style="51" bestFit="1" customWidth="1"/>
    <col min="12301" max="12544" width="9.140625" style="51"/>
    <col min="12545" max="12545" width="8.28515625" style="51" customWidth="1"/>
    <col min="12546" max="12546" width="29.5703125" style="51" customWidth="1"/>
    <col min="12547" max="12547" width="20.28515625" style="51" customWidth="1"/>
    <col min="12548" max="12552" width="5.42578125" style="51" customWidth="1"/>
    <col min="12553" max="12554" width="7.7109375" style="51" customWidth="1"/>
    <col min="12555" max="12555" width="9.140625" style="51"/>
    <col min="12556" max="12556" width="10.140625" style="51" bestFit="1" customWidth="1"/>
    <col min="12557" max="12800" width="9.140625" style="51"/>
    <col min="12801" max="12801" width="8.28515625" style="51" customWidth="1"/>
    <col min="12802" max="12802" width="29.5703125" style="51" customWidth="1"/>
    <col min="12803" max="12803" width="20.28515625" style="51" customWidth="1"/>
    <col min="12804" max="12808" width="5.42578125" style="51" customWidth="1"/>
    <col min="12809" max="12810" width="7.7109375" style="51" customWidth="1"/>
    <col min="12811" max="12811" width="9.140625" style="51"/>
    <col min="12812" max="12812" width="10.140625" style="51" bestFit="1" customWidth="1"/>
    <col min="12813" max="13056" width="9.140625" style="51"/>
    <col min="13057" max="13057" width="8.28515625" style="51" customWidth="1"/>
    <col min="13058" max="13058" width="29.5703125" style="51" customWidth="1"/>
    <col min="13059" max="13059" width="20.28515625" style="51" customWidth="1"/>
    <col min="13060" max="13064" width="5.42578125" style="51" customWidth="1"/>
    <col min="13065" max="13066" width="7.7109375" style="51" customWidth="1"/>
    <col min="13067" max="13067" width="9.140625" style="51"/>
    <col min="13068" max="13068" width="10.140625" style="51" bestFit="1" customWidth="1"/>
    <col min="13069" max="13312" width="9.140625" style="51"/>
    <col min="13313" max="13313" width="8.28515625" style="51" customWidth="1"/>
    <col min="13314" max="13314" width="29.5703125" style="51" customWidth="1"/>
    <col min="13315" max="13315" width="20.28515625" style="51" customWidth="1"/>
    <col min="13316" max="13320" width="5.42578125" style="51" customWidth="1"/>
    <col min="13321" max="13322" width="7.7109375" style="51" customWidth="1"/>
    <col min="13323" max="13323" width="9.140625" style="51"/>
    <col min="13324" max="13324" width="10.140625" style="51" bestFit="1" customWidth="1"/>
    <col min="13325" max="13568" width="9.140625" style="51"/>
    <col min="13569" max="13569" width="8.28515625" style="51" customWidth="1"/>
    <col min="13570" max="13570" width="29.5703125" style="51" customWidth="1"/>
    <col min="13571" max="13571" width="20.28515625" style="51" customWidth="1"/>
    <col min="13572" max="13576" width="5.42578125" style="51" customWidth="1"/>
    <col min="13577" max="13578" width="7.7109375" style="51" customWidth="1"/>
    <col min="13579" max="13579" width="9.140625" style="51"/>
    <col min="13580" max="13580" width="10.140625" style="51" bestFit="1" customWidth="1"/>
    <col min="13581" max="13824" width="9.140625" style="51"/>
    <col min="13825" max="13825" width="8.28515625" style="51" customWidth="1"/>
    <col min="13826" max="13826" width="29.5703125" style="51" customWidth="1"/>
    <col min="13827" max="13827" width="20.28515625" style="51" customWidth="1"/>
    <col min="13828" max="13832" width="5.42578125" style="51" customWidth="1"/>
    <col min="13833" max="13834" width="7.7109375" style="51" customWidth="1"/>
    <col min="13835" max="13835" width="9.140625" style="51"/>
    <col min="13836" max="13836" width="10.140625" style="51" bestFit="1" customWidth="1"/>
    <col min="13837" max="14080" width="9.140625" style="51"/>
    <col min="14081" max="14081" width="8.28515625" style="51" customWidth="1"/>
    <col min="14082" max="14082" width="29.5703125" style="51" customWidth="1"/>
    <col min="14083" max="14083" width="20.28515625" style="51" customWidth="1"/>
    <col min="14084" max="14088" width="5.42578125" style="51" customWidth="1"/>
    <col min="14089" max="14090" width="7.7109375" style="51" customWidth="1"/>
    <col min="14091" max="14091" width="9.140625" style="51"/>
    <col min="14092" max="14092" width="10.140625" style="51" bestFit="1" customWidth="1"/>
    <col min="14093" max="14336" width="9.140625" style="51"/>
    <col min="14337" max="14337" width="8.28515625" style="51" customWidth="1"/>
    <col min="14338" max="14338" width="29.5703125" style="51" customWidth="1"/>
    <col min="14339" max="14339" width="20.28515625" style="51" customWidth="1"/>
    <col min="14340" max="14344" width="5.42578125" style="51" customWidth="1"/>
    <col min="14345" max="14346" width="7.7109375" style="51" customWidth="1"/>
    <col min="14347" max="14347" width="9.140625" style="51"/>
    <col min="14348" max="14348" width="10.140625" style="51" bestFit="1" customWidth="1"/>
    <col min="14349" max="14592" width="9.140625" style="51"/>
    <col min="14593" max="14593" width="8.28515625" style="51" customWidth="1"/>
    <col min="14594" max="14594" width="29.5703125" style="51" customWidth="1"/>
    <col min="14595" max="14595" width="20.28515625" style="51" customWidth="1"/>
    <col min="14596" max="14600" width="5.42578125" style="51" customWidth="1"/>
    <col min="14601" max="14602" width="7.7109375" style="51" customWidth="1"/>
    <col min="14603" max="14603" width="9.140625" style="51"/>
    <col min="14604" max="14604" width="10.140625" style="51" bestFit="1" customWidth="1"/>
    <col min="14605" max="14848" width="9.140625" style="51"/>
    <col min="14849" max="14849" width="8.28515625" style="51" customWidth="1"/>
    <col min="14850" max="14850" width="29.5703125" style="51" customWidth="1"/>
    <col min="14851" max="14851" width="20.28515625" style="51" customWidth="1"/>
    <col min="14852" max="14856" width="5.42578125" style="51" customWidth="1"/>
    <col min="14857" max="14858" width="7.7109375" style="51" customWidth="1"/>
    <col min="14859" max="14859" width="9.140625" style="51"/>
    <col min="14860" max="14860" width="10.140625" style="51" bestFit="1" customWidth="1"/>
    <col min="14861" max="15104" width="9.140625" style="51"/>
    <col min="15105" max="15105" width="8.28515625" style="51" customWidth="1"/>
    <col min="15106" max="15106" width="29.5703125" style="51" customWidth="1"/>
    <col min="15107" max="15107" width="20.28515625" style="51" customWidth="1"/>
    <col min="15108" max="15112" width="5.42578125" style="51" customWidth="1"/>
    <col min="15113" max="15114" width="7.7109375" style="51" customWidth="1"/>
    <col min="15115" max="15115" width="9.140625" style="51"/>
    <col min="15116" max="15116" width="10.140625" style="51" bestFit="1" customWidth="1"/>
    <col min="15117" max="15360" width="9.140625" style="51"/>
    <col min="15361" max="15361" width="8.28515625" style="51" customWidth="1"/>
    <col min="15362" max="15362" width="29.5703125" style="51" customWidth="1"/>
    <col min="15363" max="15363" width="20.28515625" style="51" customWidth="1"/>
    <col min="15364" max="15368" width="5.42578125" style="51" customWidth="1"/>
    <col min="15369" max="15370" width="7.7109375" style="51" customWidth="1"/>
    <col min="15371" max="15371" width="9.140625" style="51"/>
    <col min="15372" max="15372" width="10.140625" style="51" bestFit="1" customWidth="1"/>
    <col min="15373" max="15616" width="9.140625" style="51"/>
    <col min="15617" max="15617" width="8.28515625" style="51" customWidth="1"/>
    <col min="15618" max="15618" width="29.5703125" style="51" customWidth="1"/>
    <col min="15619" max="15619" width="20.28515625" style="51" customWidth="1"/>
    <col min="15620" max="15624" width="5.42578125" style="51" customWidth="1"/>
    <col min="15625" max="15626" width="7.7109375" style="51" customWidth="1"/>
    <col min="15627" max="15627" width="9.140625" style="51"/>
    <col min="15628" max="15628" width="10.140625" style="51" bestFit="1" customWidth="1"/>
    <col min="15629" max="15872" width="9.140625" style="51"/>
    <col min="15873" max="15873" width="8.28515625" style="51" customWidth="1"/>
    <col min="15874" max="15874" width="29.5703125" style="51" customWidth="1"/>
    <col min="15875" max="15875" width="20.28515625" style="51" customWidth="1"/>
    <col min="15876" max="15880" width="5.42578125" style="51" customWidth="1"/>
    <col min="15881" max="15882" width="7.7109375" style="51" customWidth="1"/>
    <col min="15883" max="15883" width="9.140625" style="51"/>
    <col min="15884" max="15884" width="10.140625" style="51" bestFit="1" customWidth="1"/>
    <col min="15885" max="16128" width="9.140625" style="51"/>
    <col min="16129" max="16129" width="8.28515625" style="51" customWidth="1"/>
    <col min="16130" max="16130" width="29.5703125" style="51" customWidth="1"/>
    <col min="16131" max="16131" width="20.28515625" style="51" customWidth="1"/>
    <col min="16132" max="16136" width="5.42578125" style="51" customWidth="1"/>
    <col min="16137" max="16138" width="7.7109375" style="51" customWidth="1"/>
    <col min="16139" max="16139" width="9.140625" style="51"/>
    <col min="16140" max="16140" width="10.140625" style="51" bestFit="1" customWidth="1"/>
    <col min="16141" max="16384" width="9.140625" style="51"/>
  </cols>
  <sheetData>
    <row r="1" spans="1:18" ht="45" customHeight="1" x14ac:dyDescent="0.25">
      <c r="A1" s="65" t="s">
        <v>39</v>
      </c>
      <c r="B1" s="65"/>
      <c r="C1" s="65"/>
      <c r="D1" s="65"/>
      <c r="E1" s="65"/>
      <c r="F1" s="65"/>
      <c r="G1" s="65"/>
      <c r="H1" s="65"/>
      <c r="I1" s="65"/>
      <c r="J1" s="65"/>
      <c r="K1" s="49"/>
      <c r="L1" s="50"/>
    </row>
    <row r="2" spans="1:18" ht="12" customHeight="1" x14ac:dyDescent="0.25">
      <c r="J2" s="49"/>
      <c r="K2" s="49"/>
      <c r="L2" s="50"/>
    </row>
    <row r="3" spans="1:18" s="61" customFormat="1" ht="33.75" x14ac:dyDescent="0.25">
      <c r="A3" s="66" t="s">
        <v>46</v>
      </c>
      <c r="B3" s="66"/>
      <c r="C3" s="66"/>
      <c r="D3" s="66"/>
      <c r="E3" s="66"/>
      <c r="F3" s="66"/>
      <c r="G3" s="66"/>
      <c r="H3" s="66"/>
      <c r="I3" s="66"/>
      <c r="J3" s="66"/>
      <c r="K3" s="59"/>
      <c r="L3" s="60"/>
    </row>
    <row r="4" spans="1:18" ht="12" customHeight="1" x14ac:dyDescent="0.25">
      <c r="C4" s="52"/>
      <c r="J4" s="49"/>
      <c r="K4" s="49"/>
      <c r="L4" s="50"/>
    </row>
    <row r="5" spans="1:18" ht="26.25" x14ac:dyDescent="0.25">
      <c r="A5" s="67" t="s">
        <v>47</v>
      </c>
      <c r="B5" s="67"/>
      <c r="C5" s="67"/>
      <c r="D5" s="67"/>
      <c r="E5" s="67"/>
      <c r="F5" s="67"/>
      <c r="G5" s="67"/>
      <c r="H5" s="67"/>
      <c r="I5" s="67"/>
      <c r="J5" s="67"/>
      <c r="K5" s="49"/>
      <c r="L5" s="50"/>
    </row>
    <row r="6" spans="1:18" ht="12.75" customHeight="1" x14ac:dyDescent="0.25">
      <c r="B6" s="63"/>
      <c r="C6" s="52"/>
      <c r="J6" s="49"/>
      <c r="K6" s="49"/>
      <c r="L6" s="50"/>
    </row>
    <row r="7" spans="1:18" ht="20.25" x14ac:dyDescent="0.25">
      <c r="A7" s="68" t="s">
        <v>0</v>
      </c>
      <c r="B7" s="68"/>
      <c r="C7" s="68"/>
      <c r="D7" s="68"/>
      <c r="E7" s="68"/>
      <c r="F7" s="68"/>
      <c r="G7" s="68"/>
      <c r="H7" s="68"/>
      <c r="I7" s="68"/>
      <c r="J7" s="68"/>
      <c r="K7" s="49"/>
      <c r="L7" s="50"/>
    </row>
    <row r="8" spans="1:18" x14ac:dyDescent="0.25">
      <c r="A8" s="49" t="s">
        <v>1</v>
      </c>
      <c r="B8" s="53" t="s">
        <v>2</v>
      </c>
      <c r="C8" s="53" t="s">
        <v>3</v>
      </c>
      <c r="D8" s="49" t="s">
        <v>4</v>
      </c>
      <c r="E8" s="49" t="s">
        <v>5</v>
      </c>
      <c r="F8" s="49" t="s">
        <v>6</v>
      </c>
      <c r="G8" s="49" t="s">
        <v>7</v>
      </c>
      <c r="H8" s="49" t="s">
        <v>8</v>
      </c>
      <c r="I8" s="49" t="s">
        <v>9</v>
      </c>
      <c r="J8" s="50" t="s">
        <v>10</v>
      </c>
      <c r="K8" s="54" t="s">
        <v>11</v>
      </c>
    </row>
    <row r="9" spans="1:18" ht="15.75" customHeight="1" x14ac:dyDescent="0.25">
      <c r="A9" s="49">
        <v>1</v>
      </c>
      <c r="B9" s="53" t="s">
        <v>48</v>
      </c>
      <c r="C9" s="55" t="s">
        <v>12</v>
      </c>
      <c r="D9" s="49">
        <v>22</v>
      </c>
      <c r="E9" s="49">
        <v>21</v>
      </c>
      <c r="F9" s="49">
        <v>20</v>
      </c>
      <c r="G9" s="49">
        <v>22</v>
      </c>
      <c r="H9" s="49">
        <v>21</v>
      </c>
      <c r="I9" s="56">
        <f>SUM(D9:H9)</f>
        <v>106</v>
      </c>
      <c r="J9" s="50">
        <f>AVERAGE(D9:H9)</f>
        <v>21.2</v>
      </c>
      <c r="K9" s="54">
        <f t="shared" ref="K9:K20" si="0">IF(G9&gt;0,4,IF(F9&gt;0,3,IF(E9&gt;0,2,IF(D9&gt;0,1,0))))</f>
        <v>4</v>
      </c>
      <c r="R9" s="57"/>
    </row>
    <row r="10" spans="1:18" x14ac:dyDescent="0.25">
      <c r="A10" s="49">
        <v>2</v>
      </c>
      <c r="B10" s="53" t="s">
        <v>15</v>
      </c>
      <c r="C10" s="55" t="s">
        <v>16</v>
      </c>
      <c r="D10" s="49">
        <v>21</v>
      </c>
      <c r="E10" s="58">
        <v>25</v>
      </c>
      <c r="F10" s="49">
        <v>22</v>
      </c>
      <c r="G10" s="49">
        <v>21</v>
      </c>
      <c r="H10" s="49">
        <v>23</v>
      </c>
      <c r="I10" s="56">
        <f>SUM(D10:H10)</f>
        <v>112</v>
      </c>
      <c r="J10" s="50">
        <f>AVERAGE(D10:H10)</f>
        <v>22.4</v>
      </c>
      <c r="K10" s="54">
        <f t="shared" si="0"/>
        <v>4</v>
      </c>
    </row>
    <row r="11" spans="1:18" x14ac:dyDescent="0.25">
      <c r="A11" s="49">
        <v>3</v>
      </c>
      <c r="B11" s="53" t="s">
        <v>49</v>
      </c>
      <c r="C11" s="55" t="s">
        <v>12</v>
      </c>
      <c r="D11" s="49">
        <v>24</v>
      </c>
      <c r="E11" s="49">
        <v>23</v>
      </c>
      <c r="F11" s="49">
        <v>23</v>
      </c>
      <c r="G11" s="49">
        <v>22</v>
      </c>
      <c r="H11" s="49">
        <v>24</v>
      </c>
      <c r="I11" s="56">
        <f>SUM(D11:H11)</f>
        <v>116</v>
      </c>
      <c r="J11" s="50">
        <f>AVERAGE(D11:H11)</f>
        <v>23.2</v>
      </c>
      <c r="K11" s="54">
        <f t="shared" si="0"/>
        <v>4</v>
      </c>
    </row>
    <row r="12" spans="1:18" x14ac:dyDescent="0.25">
      <c r="A12" s="49">
        <v>4</v>
      </c>
      <c r="B12" s="53" t="s">
        <v>13</v>
      </c>
      <c r="C12" s="55" t="s">
        <v>14</v>
      </c>
      <c r="D12" s="49">
        <v>25</v>
      </c>
      <c r="E12" s="49">
        <v>24</v>
      </c>
      <c r="F12" s="49">
        <v>23</v>
      </c>
      <c r="G12" s="49">
        <v>25</v>
      </c>
      <c r="H12" s="49">
        <v>23</v>
      </c>
      <c r="I12" s="56">
        <f t="shared" ref="I12:I13" si="1">SUM(D12:H12)</f>
        <v>120</v>
      </c>
      <c r="J12" s="50">
        <f>AVERAGE(D12:H12)</f>
        <v>24</v>
      </c>
      <c r="K12" s="54">
        <f t="shared" si="0"/>
        <v>4</v>
      </c>
    </row>
    <row r="13" spans="1:18" x14ac:dyDescent="0.25">
      <c r="A13" s="49">
        <v>5</v>
      </c>
      <c r="B13" s="53" t="s">
        <v>54</v>
      </c>
      <c r="C13" s="51" t="s">
        <v>12</v>
      </c>
      <c r="D13" s="49">
        <v>28</v>
      </c>
      <c r="E13" s="49">
        <v>22</v>
      </c>
      <c r="F13" s="49">
        <v>25</v>
      </c>
      <c r="G13" s="49">
        <v>24</v>
      </c>
      <c r="H13" s="49">
        <v>24</v>
      </c>
      <c r="I13" s="56">
        <f t="shared" si="1"/>
        <v>123</v>
      </c>
      <c r="J13" s="50">
        <f>AVERAGE(D13:H13)</f>
        <v>24.6</v>
      </c>
      <c r="K13" s="54">
        <f t="shared" si="0"/>
        <v>4</v>
      </c>
    </row>
    <row r="14" spans="1:18" x14ac:dyDescent="0.25">
      <c r="A14" s="49">
        <v>6</v>
      </c>
      <c r="B14" s="53" t="s">
        <v>51</v>
      </c>
      <c r="C14" s="55" t="s">
        <v>12</v>
      </c>
      <c r="D14" s="49">
        <v>25</v>
      </c>
      <c r="E14" s="49">
        <v>23</v>
      </c>
      <c r="F14" s="49">
        <v>23</v>
      </c>
      <c r="G14" s="49">
        <v>23</v>
      </c>
      <c r="H14" s="49">
        <v>30</v>
      </c>
      <c r="I14" s="56">
        <f>SUM(D14:H14)</f>
        <v>124</v>
      </c>
      <c r="J14" s="50">
        <f>AVERAGE(D14:H14)</f>
        <v>24.8</v>
      </c>
      <c r="K14" s="54">
        <f t="shared" si="0"/>
        <v>4</v>
      </c>
    </row>
    <row r="15" spans="1:18" x14ac:dyDescent="0.25">
      <c r="A15" s="49">
        <v>7</v>
      </c>
      <c r="B15" s="53" t="s">
        <v>50</v>
      </c>
      <c r="C15" s="55" t="s">
        <v>14</v>
      </c>
      <c r="D15" s="49">
        <v>24</v>
      </c>
      <c r="E15" s="49">
        <v>24</v>
      </c>
      <c r="F15" s="49">
        <v>24</v>
      </c>
      <c r="G15" s="49">
        <v>26</v>
      </c>
      <c r="H15" s="49">
        <v>30</v>
      </c>
      <c r="I15" s="58">
        <f>SUM(D15:H15)</f>
        <v>128</v>
      </c>
      <c r="J15" s="50">
        <f>AVERAGE(D15:H15)</f>
        <v>25.6</v>
      </c>
      <c r="K15" s="54">
        <f t="shared" si="0"/>
        <v>4</v>
      </c>
    </row>
    <row r="16" spans="1:18" x14ac:dyDescent="0.25">
      <c r="A16" s="49">
        <v>8</v>
      </c>
      <c r="B16" s="53" t="s">
        <v>57</v>
      </c>
      <c r="C16" s="55" t="s">
        <v>12</v>
      </c>
      <c r="D16" s="49">
        <v>30</v>
      </c>
      <c r="E16" s="49">
        <v>23</v>
      </c>
      <c r="F16" s="49">
        <v>24</v>
      </c>
      <c r="G16" s="49">
        <v>25</v>
      </c>
      <c r="H16" s="49">
        <v>29</v>
      </c>
      <c r="I16" s="58">
        <f>SUM(D16:H16)</f>
        <v>131</v>
      </c>
      <c r="J16" s="50">
        <f>AVERAGE(D16:H16)</f>
        <v>26.2</v>
      </c>
      <c r="K16" s="54">
        <f t="shared" si="0"/>
        <v>4</v>
      </c>
    </row>
    <row r="17" spans="1:18" ht="15.75" customHeight="1" x14ac:dyDescent="0.25">
      <c r="A17" s="49">
        <v>9</v>
      </c>
      <c r="B17" s="53" t="s">
        <v>52</v>
      </c>
      <c r="C17" s="55" t="s">
        <v>12</v>
      </c>
      <c r="D17" s="49">
        <v>24</v>
      </c>
      <c r="E17" s="49">
        <v>27</v>
      </c>
      <c r="F17" s="49">
        <v>23</v>
      </c>
      <c r="G17" s="49">
        <v>28</v>
      </c>
      <c r="H17" s="49">
        <v>31</v>
      </c>
      <c r="I17" s="58">
        <f>SUM(D17:H17)</f>
        <v>133</v>
      </c>
      <c r="J17" s="50">
        <f>AVERAGE(D17:H17)</f>
        <v>26.6</v>
      </c>
      <c r="K17" s="54">
        <f t="shared" si="0"/>
        <v>4</v>
      </c>
      <c r="R17" s="57"/>
    </row>
    <row r="18" spans="1:18" x14ac:dyDescent="0.25">
      <c r="A18" s="49">
        <v>10</v>
      </c>
      <c r="B18" s="53" t="s">
        <v>53</v>
      </c>
      <c r="C18" s="51" t="s">
        <v>12</v>
      </c>
      <c r="D18" s="49">
        <v>30</v>
      </c>
      <c r="E18" s="49">
        <v>27</v>
      </c>
      <c r="F18" s="49">
        <v>26</v>
      </c>
      <c r="G18" s="49">
        <v>24</v>
      </c>
      <c r="H18" s="49">
        <v>27</v>
      </c>
      <c r="I18" s="58">
        <f>SUM(D18:H18)</f>
        <v>134</v>
      </c>
      <c r="J18" s="50">
        <f>AVERAGE(D18:H18)</f>
        <v>26.8</v>
      </c>
      <c r="K18" s="54">
        <f t="shared" ref="K18" si="2">IF(G18&gt;0,4,IF(F18&gt;0,3,IF(E18&gt;0,2,IF(D18&gt;0,1,0))))</f>
        <v>4</v>
      </c>
    </row>
    <row r="19" spans="1:18" x14ac:dyDescent="0.25">
      <c r="A19" s="49">
        <v>11</v>
      </c>
      <c r="B19" s="53" t="s">
        <v>41</v>
      </c>
      <c r="C19" s="55" t="s">
        <v>12</v>
      </c>
      <c r="D19" s="49">
        <v>28</v>
      </c>
      <c r="E19" s="49">
        <v>31</v>
      </c>
      <c r="F19" s="49">
        <v>23</v>
      </c>
      <c r="G19" s="49">
        <v>31</v>
      </c>
      <c r="H19" s="49">
        <v>24</v>
      </c>
      <c r="I19" s="58">
        <f>SUM(D19:H19)</f>
        <v>137</v>
      </c>
      <c r="J19" s="50">
        <f>AVERAGE(D19:H19)</f>
        <v>27.4</v>
      </c>
      <c r="K19" s="54">
        <f t="shared" si="0"/>
        <v>4</v>
      </c>
    </row>
    <row r="20" spans="1:18" s="53" customFormat="1" x14ac:dyDescent="0.25">
      <c r="A20" s="49">
        <v>12</v>
      </c>
      <c r="B20" s="53" t="s">
        <v>40</v>
      </c>
      <c r="C20" s="51" t="s">
        <v>16</v>
      </c>
      <c r="D20" s="49">
        <v>30</v>
      </c>
      <c r="E20" s="49">
        <v>31</v>
      </c>
      <c r="F20" s="49">
        <v>29</v>
      </c>
      <c r="G20" s="49">
        <v>24</v>
      </c>
      <c r="H20" s="49">
        <v>28</v>
      </c>
      <c r="I20" s="58">
        <f>SUM(D20:H20)</f>
        <v>142</v>
      </c>
      <c r="J20" s="50">
        <f>AVERAGE(D20:H20)</f>
        <v>28.4</v>
      </c>
      <c r="K20" s="54">
        <f t="shared" si="0"/>
        <v>4</v>
      </c>
      <c r="L20" s="51"/>
    </row>
    <row r="21" spans="1:18" x14ac:dyDescent="0.25">
      <c r="A21" s="49">
        <v>13</v>
      </c>
      <c r="B21" s="53" t="s">
        <v>18</v>
      </c>
      <c r="C21" s="55" t="s">
        <v>16</v>
      </c>
      <c r="D21" s="49">
        <v>27</v>
      </c>
      <c r="E21" s="49">
        <v>32</v>
      </c>
      <c r="F21" s="49">
        <v>26</v>
      </c>
      <c r="G21" s="49">
        <v>36</v>
      </c>
      <c r="H21" s="49">
        <v>25</v>
      </c>
      <c r="I21" s="58">
        <f>SUM(D21:H21)</f>
        <v>146</v>
      </c>
      <c r="J21" s="50">
        <f>AVERAGE(D21:H21)</f>
        <v>29.2</v>
      </c>
    </row>
    <row r="22" spans="1:18" x14ac:dyDescent="0.25">
      <c r="A22" s="49">
        <v>14</v>
      </c>
      <c r="B22" s="53" t="s">
        <v>56</v>
      </c>
      <c r="C22" s="51" t="s">
        <v>16</v>
      </c>
      <c r="D22" s="49">
        <v>29</v>
      </c>
      <c r="E22" s="49">
        <v>29</v>
      </c>
      <c r="F22" s="49">
        <v>34</v>
      </c>
      <c r="G22" s="49">
        <v>30</v>
      </c>
      <c r="H22" s="49">
        <v>35</v>
      </c>
      <c r="I22" s="49">
        <f>SUM(D22:H22)</f>
        <v>157</v>
      </c>
      <c r="J22" s="50">
        <f>AVERAGE(D22:H22)</f>
        <v>31.4</v>
      </c>
    </row>
    <row r="23" spans="1:18" x14ac:dyDescent="0.25">
      <c r="A23" s="49">
        <v>15</v>
      </c>
      <c r="B23" s="53" t="s">
        <v>55</v>
      </c>
      <c r="C23" s="51" t="s">
        <v>16</v>
      </c>
      <c r="D23" s="49">
        <v>34</v>
      </c>
      <c r="E23" s="49">
        <v>28</v>
      </c>
      <c r="F23" s="49">
        <v>38</v>
      </c>
      <c r="G23" s="49">
        <v>32</v>
      </c>
      <c r="H23" s="49">
        <v>31</v>
      </c>
      <c r="I23" s="49">
        <f>SUM(D23:H23)</f>
        <v>163</v>
      </c>
      <c r="J23" s="50">
        <f>AVERAGE(D23:H23)</f>
        <v>32.6</v>
      </c>
    </row>
    <row r="24" spans="1:18" x14ac:dyDescent="0.25">
      <c r="A24" s="49">
        <v>16</v>
      </c>
      <c r="B24" s="53" t="s">
        <v>43</v>
      </c>
      <c r="C24" s="51" t="s">
        <v>16</v>
      </c>
      <c r="D24" s="49">
        <v>32</v>
      </c>
      <c r="E24" s="49">
        <v>44</v>
      </c>
      <c r="F24" s="49">
        <v>31</v>
      </c>
      <c r="G24" s="49">
        <v>26</v>
      </c>
      <c r="H24" s="49">
        <v>33</v>
      </c>
      <c r="I24" s="49">
        <f>SUM(D24:H24)</f>
        <v>166</v>
      </c>
      <c r="J24" s="50">
        <f>AVERAGE(D24:H24)</f>
        <v>33.200000000000003</v>
      </c>
    </row>
    <row r="25" spans="1:18" x14ac:dyDescent="0.25">
      <c r="A25" s="49">
        <v>17</v>
      </c>
      <c r="B25" s="53" t="s">
        <v>42</v>
      </c>
      <c r="C25" s="55" t="s">
        <v>17</v>
      </c>
      <c r="D25" s="49">
        <v>43</v>
      </c>
      <c r="E25" s="49">
        <v>42</v>
      </c>
      <c r="F25" s="49">
        <v>39</v>
      </c>
      <c r="G25" s="58">
        <v>26</v>
      </c>
      <c r="H25" s="49">
        <v>38</v>
      </c>
      <c r="I25" s="49">
        <f>SUM(D25:H25)</f>
        <v>188</v>
      </c>
      <c r="J25" s="50">
        <f>AVERAGE(D25:H25)</f>
        <v>37.6</v>
      </c>
    </row>
    <row r="26" spans="1:18" x14ac:dyDescent="0.25">
      <c r="I26" s="51"/>
      <c r="J26" s="51"/>
    </row>
  </sheetData>
  <sortState ref="B9:J25">
    <sortCondition ref="I9:I25"/>
  </sortState>
  <mergeCells count="4">
    <mergeCell ref="A1:J1"/>
    <mergeCell ref="A3:J3"/>
    <mergeCell ref="A5:J5"/>
    <mergeCell ref="A7:J7"/>
  </mergeCells>
  <conditionalFormatting sqref="J2 J6 J4 L1:L7">
    <cfRule type="cellIs" dxfId="74" priority="46" stopIfTrue="1" operator="lessThan">
      <formula>20</formula>
    </cfRule>
    <cfRule type="cellIs" dxfId="73" priority="47" stopIfTrue="1" operator="lessThan">
      <formula>25</formula>
    </cfRule>
    <cfRule type="cellIs" dxfId="72" priority="48" stopIfTrue="1" operator="lessThan">
      <formula>30</formula>
    </cfRule>
  </conditionalFormatting>
  <conditionalFormatting sqref="K1:K7">
    <cfRule type="cellIs" dxfId="71" priority="43" stopIfTrue="1" operator="lessThan">
      <formula>80</formula>
    </cfRule>
    <cfRule type="cellIs" dxfId="70" priority="44" stopIfTrue="1" operator="lessThan">
      <formula>100</formula>
    </cfRule>
    <cfRule type="cellIs" dxfId="69" priority="45" stopIfTrue="1" operator="lessThan">
      <formula>120</formula>
    </cfRule>
  </conditionalFormatting>
  <conditionalFormatting sqref="D9:J9 D10:H10 D14:H14 D21:H24 D8:H8 J8 D15:J17 D19:J20 I21:J25 D11:J13">
    <cfRule type="cellIs" dxfId="68" priority="49" stopIfTrue="1" operator="lessThan">
      <formula>20</formula>
    </cfRule>
    <cfRule type="cellIs" dxfId="67" priority="50" stopIfTrue="1" operator="lessThan">
      <formula>25</formula>
    </cfRule>
    <cfRule type="cellIs" dxfId="66" priority="51" stopIfTrue="1" operator="lessThan">
      <formula>30</formula>
    </cfRule>
  </conditionalFormatting>
  <conditionalFormatting sqref="J14">
    <cfRule type="cellIs" dxfId="65" priority="40" stopIfTrue="1" operator="lessThan">
      <formula>20</formula>
    </cfRule>
    <cfRule type="cellIs" dxfId="64" priority="41" stopIfTrue="1" operator="lessThan">
      <formula>25</formula>
    </cfRule>
    <cfRule type="cellIs" dxfId="63" priority="42" stopIfTrue="1" operator="lessThan">
      <formula>30</formula>
    </cfRule>
  </conditionalFormatting>
  <conditionalFormatting sqref="I14">
    <cfRule type="cellIs" dxfId="62" priority="37" stopIfTrue="1" operator="lessThan">
      <formula>20</formula>
    </cfRule>
    <cfRule type="cellIs" dxfId="61" priority="38" stopIfTrue="1" operator="lessThan">
      <formula>25</formula>
    </cfRule>
    <cfRule type="cellIs" dxfId="60" priority="39" stopIfTrue="1" operator="lessThan">
      <formula>30</formula>
    </cfRule>
  </conditionalFormatting>
  <conditionalFormatting sqref="J10">
    <cfRule type="cellIs" dxfId="59" priority="34" stopIfTrue="1" operator="lessThan">
      <formula>20</formula>
    </cfRule>
    <cfRule type="cellIs" dxfId="58" priority="35" stopIfTrue="1" operator="lessThan">
      <formula>25</formula>
    </cfRule>
    <cfRule type="cellIs" dxfId="57" priority="36" stopIfTrue="1" operator="lessThan">
      <formula>30</formula>
    </cfRule>
  </conditionalFormatting>
  <conditionalFormatting sqref="D18:J18">
    <cfRule type="cellIs" dxfId="53" priority="4" stopIfTrue="1" operator="lessThan">
      <formula>20</formula>
    </cfRule>
    <cfRule type="cellIs" dxfId="52" priority="5" stopIfTrue="1" operator="lessThan">
      <formula>25</formula>
    </cfRule>
    <cfRule type="cellIs" dxfId="51" priority="6" stopIfTrue="1" operator="lessThan">
      <formula>30</formula>
    </cfRule>
  </conditionalFormatting>
  <conditionalFormatting sqref="I10">
    <cfRule type="cellIs" dxfId="50" priority="1" stopIfTrue="1" operator="lessThan">
      <formula>20</formula>
    </cfRule>
    <cfRule type="cellIs" dxfId="49" priority="2" stopIfTrue="1" operator="lessThan">
      <formula>25</formula>
    </cfRule>
    <cfRule type="cellIs" dxfId="48" priority="3" stopIfTrue="1" operator="lessThan">
      <formula>30</formula>
    </cfRule>
  </conditionalFormatting>
  <pageMargins left="0.24" right="0.2" top="0.98425196850393704" bottom="0.98425196850393704" header="0.51181102362204722" footer="0.51181102362204722"/>
  <pageSetup paperSize="9"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U1"/>
    </sheetView>
  </sheetViews>
  <sheetFormatPr baseColWidth="10" defaultColWidth="11.7109375" defaultRowHeight="12.75" outlineLevelRow="1" x14ac:dyDescent="0.2"/>
  <cols>
    <col min="1" max="1" width="20.5703125" style="1" customWidth="1"/>
    <col min="2" max="2" width="5" style="1" customWidth="1"/>
    <col min="3" max="20" width="4.7109375" style="1" customWidth="1"/>
    <col min="21" max="21" width="7.7109375" style="1" customWidth="1"/>
    <col min="22" max="256" width="11.7109375" style="1"/>
    <col min="257" max="257" width="20.5703125" style="1" customWidth="1"/>
    <col min="258" max="258" width="5" style="1" customWidth="1"/>
    <col min="259" max="276" width="4.7109375" style="1" customWidth="1"/>
    <col min="277" max="277" width="7.7109375" style="1" customWidth="1"/>
    <col min="278" max="512" width="11.7109375" style="1"/>
    <col min="513" max="513" width="20.5703125" style="1" customWidth="1"/>
    <col min="514" max="514" width="5" style="1" customWidth="1"/>
    <col min="515" max="532" width="4.7109375" style="1" customWidth="1"/>
    <col min="533" max="533" width="7.7109375" style="1" customWidth="1"/>
    <col min="534" max="768" width="11.7109375" style="1"/>
    <col min="769" max="769" width="20.5703125" style="1" customWidth="1"/>
    <col min="770" max="770" width="5" style="1" customWidth="1"/>
    <col min="771" max="788" width="4.7109375" style="1" customWidth="1"/>
    <col min="789" max="789" width="7.7109375" style="1" customWidth="1"/>
    <col min="790" max="1024" width="11.7109375" style="1"/>
    <col min="1025" max="1025" width="20.5703125" style="1" customWidth="1"/>
    <col min="1026" max="1026" width="5" style="1" customWidth="1"/>
    <col min="1027" max="1044" width="4.7109375" style="1" customWidth="1"/>
    <col min="1045" max="1045" width="7.7109375" style="1" customWidth="1"/>
    <col min="1046" max="1280" width="11.7109375" style="1"/>
    <col min="1281" max="1281" width="20.5703125" style="1" customWidth="1"/>
    <col min="1282" max="1282" width="5" style="1" customWidth="1"/>
    <col min="1283" max="1300" width="4.7109375" style="1" customWidth="1"/>
    <col min="1301" max="1301" width="7.7109375" style="1" customWidth="1"/>
    <col min="1302" max="1536" width="11.7109375" style="1"/>
    <col min="1537" max="1537" width="20.5703125" style="1" customWidth="1"/>
    <col min="1538" max="1538" width="5" style="1" customWidth="1"/>
    <col min="1539" max="1556" width="4.7109375" style="1" customWidth="1"/>
    <col min="1557" max="1557" width="7.7109375" style="1" customWidth="1"/>
    <col min="1558" max="1792" width="11.7109375" style="1"/>
    <col min="1793" max="1793" width="20.5703125" style="1" customWidth="1"/>
    <col min="1794" max="1794" width="5" style="1" customWidth="1"/>
    <col min="1795" max="1812" width="4.7109375" style="1" customWidth="1"/>
    <col min="1813" max="1813" width="7.7109375" style="1" customWidth="1"/>
    <col min="1814" max="2048" width="11.7109375" style="1"/>
    <col min="2049" max="2049" width="20.5703125" style="1" customWidth="1"/>
    <col min="2050" max="2050" width="5" style="1" customWidth="1"/>
    <col min="2051" max="2068" width="4.7109375" style="1" customWidth="1"/>
    <col min="2069" max="2069" width="7.7109375" style="1" customWidth="1"/>
    <col min="2070" max="2304" width="11.7109375" style="1"/>
    <col min="2305" max="2305" width="20.5703125" style="1" customWidth="1"/>
    <col min="2306" max="2306" width="5" style="1" customWidth="1"/>
    <col min="2307" max="2324" width="4.7109375" style="1" customWidth="1"/>
    <col min="2325" max="2325" width="7.7109375" style="1" customWidth="1"/>
    <col min="2326" max="2560" width="11.7109375" style="1"/>
    <col min="2561" max="2561" width="20.5703125" style="1" customWidth="1"/>
    <col min="2562" max="2562" width="5" style="1" customWidth="1"/>
    <col min="2563" max="2580" width="4.7109375" style="1" customWidth="1"/>
    <col min="2581" max="2581" width="7.7109375" style="1" customWidth="1"/>
    <col min="2582" max="2816" width="11.7109375" style="1"/>
    <col min="2817" max="2817" width="20.5703125" style="1" customWidth="1"/>
    <col min="2818" max="2818" width="5" style="1" customWidth="1"/>
    <col min="2819" max="2836" width="4.7109375" style="1" customWidth="1"/>
    <col min="2837" max="2837" width="7.7109375" style="1" customWidth="1"/>
    <col min="2838" max="3072" width="11.7109375" style="1"/>
    <col min="3073" max="3073" width="20.5703125" style="1" customWidth="1"/>
    <col min="3074" max="3074" width="5" style="1" customWidth="1"/>
    <col min="3075" max="3092" width="4.7109375" style="1" customWidth="1"/>
    <col min="3093" max="3093" width="7.7109375" style="1" customWidth="1"/>
    <col min="3094" max="3328" width="11.7109375" style="1"/>
    <col min="3329" max="3329" width="20.5703125" style="1" customWidth="1"/>
    <col min="3330" max="3330" width="5" style="1" customWidth="1"/>
    <col min="3331" max="3348" width="4.7109375" style="1" customWidth="1"/>
    <col min="3349" max="3349" width="7.7109375" style="1" customWidth="1"/>
    <col min="3350" max="3584" width="11.7109375" style="1"/>
    <col min="3585" max="3585" width="20.5703125" style="1" customWidth="1"/>
    <col min="3586" max="3586" width="5" style="1" customWidth="1"/>
    <col min="3587" max="3604" width="4.7109375" style="1" customWidth="1"/>
    <col min="3605" max="3605" width="7.7109375" style="1" customWidth="1"/>
    <col min="3606" max="3840" width="11.7109375" style="1"/>
    <col min="3841" max="3841" width="20.5703125" style="1" customWidth="1"/>
    <col min="3842" max="3842" width="5" style="1" customWidth="1"/>
    <col min="3843" max="3860" width="4.7109375" style="1" customWidth="1"/>
    <col min="3861" max="3861" width="7.7109375" style="1" customWidth="1"/>
    <col min="3862" max="4096" width="11.7109375" style="1"/>
    <col min="4097" max="4097" width="20.5703125" style="1" customWidth="1"/>
    <col min="4098" max="4098" width="5" style="1" customWidth="1"/>
    <col min="4099" max="4116" width="4.7109375" style="1" customWidth="1"/>
    <col min="4117" max="4117" width="7.7109375" style="1" customWidth="1"/>
    <col min="4118" max="4352" width="11.7109375" style="1"/>
    <col min="4353" max="4353" width="20.5703125" style="1" customWidth="1"/>
    <col min="4354" max="4354" width="5" style="1" customWidth="1"/>
    <col min="4355" max="4372" width="4.7109375" style="1" customWidth="1"/>
    <col min="4373" max="4373" width="7.7109375" style="1" customWidth="1"/>
    <col min="4374" max="4608" width="11.7109375" style="1"/>
    <col min="4609" max="4609" width="20.5703125" style="1" customWidth="1"/>
    <col min="4610" max="4610" width="5" style="1" customWidth="1"/>
    <col min="4611" max="4628" width="4.7109375" style="1" customWidth="1"/>
    <col min="4629" max="4629" width="7.7109375" style="1" customWidth="1"/>
    <col min="4630" max="4864" width="11.7109375" style="1"/>
    <col min="4865" max="4865" width="20.5703125" style="1" customWidth="1"/>
    <col min="4866" max="4866" width="5" style="1" customWidth="1"/>
    <col min="4867" max="4884" width="4.7109375" style="1" customWidth="1"/>
    <col min="4885" max="4885" width="7.7109375" style="1" customWidth="1"/>
    <col min="4886" max="5120" width="11.7109375" style="1"/>
    <col min="5121" max="5121" width="20.5703125" style="1" customWidth="1"/>
    <col min="5122" max="5122" width="5" style="1" customWidth="1"/>
    <col min="5123" max="5140" width="4.7109375" style="1" customWidth="1"/>
    <col min="5141" max="5141" width="7.7109375" style="1" customWidth="1"/>
    <col min="5142" max="5376" width="11.7109375" style="1"/>
    <col min="5377" max="5377" width="20.5703125" style="1" customWidth="1"/>
    <col min="5378" max="5378" width="5" style="1" customWidth="1"/>
    <col min="5379" max="5396" width="4.7109375" style="1" customWidth="1"/>
    <col min="5397" max="5397" width="7.7109375" style="1" customWidth="1"/>
    <col min="5398" max="5632" width="11.7109375" style="1"/>
    <col min="5633" max="5633" width="20.5703125" style="1" customWidth="1"/>
    <col min="5634" max="5634" width="5" style="1" customWidth="1"/>
    <col min="5635" max="5652" width="4.7109375" style="1" customWidth="1"/>
    <col min="5653" max="5653" width="7.7109375" style="1" customWidth="1"/>
    <col min="5654" max="5888" width="11.7109375" style="1"/>
    <col min="5889" max="5889" width="20.5703125" style="1" customWidth="1"/>
    <col min="5890" max="5890" width="5" style="1" customWidth="1"/>
    <col min="5891" max="5908" width="4.7109375" style="1" customWidth="1"/>
    <col min="5909" max="5909" width="7.7109375" style="1" customWidth="1"/>
    <col min="5910" max="6144" width="11.7109375" style="1"/>
    <col min="6145" max="6145" width="20.5703125" style="1" customWidth="1"/>
    <col min="6146" max="6146" width="5" style="1" customWidth="1"/>
    <col min="6147" max="6164" width="4.7109375" style="1" customWidth="1"/>
    <col min="6165" max="6165" width="7.7109375" style="1" customWidth="1"/>
    <col min="6166" max="6400" width="11.7109375" style="1"/>
    <col min="6401" max="6401" width="20.5703125" style="1" customWidth="1"/>
    <col min="6402" max="6402" width="5" style="1" customWidth="1"/>
    <col min="6403" max="6420" width="4.7109375" style="1" customWidth="1"/>
    <col min="6421" max="6421" width="7.7109375" style="1" customWidth="1"/>
    <col min="6422" max="6656" width="11.7109375" style="1"/>
    <col min="6657" max="6657" width="20.5703125" style="1" customWidth="1"/>
    <col min="6658" max="6658" width="5" style="1" customWidth="1"/>
    <col min="6659" max="6676" width="4.7109375" style="1" customWidth="1"/>
    <col min="6677" max="6677" width="7.7109375" style="1" customWidth="1"/>
    <col min="6678" max="6912" width="11.7109375" style="1"/>
    <col min="6913" max="6913" width="20.5703125" style="1" customWidth="1"/>
    <col min="6914" max="6914" width="5" style="1" customWidth="1"/>
    <col min="6915" max="6932" width="4.7109375" style="1" customWidth="1"/>
    <col min="6933" max="6933" width="7.7109375" style="1" customWidth="1"/>
    <col min="6934" max="7168" width="11.7109375" style="1"/>
    <col min="7169" max="7169" width="20.5703125" style="1" customWidth="1"/>
    <col min="7170" max="7170" width="5" style="1" customWidth="1"/>
    <col min="7171" max="7188" width="4.7109375" style="1" customWidth="1"/>
    <col min="7189" max="7189" width="7.7109375" style="1" customWidth="1"/>
    <col min="7190" max="7424" width="11.7109375" style="1"/>
    <col min="7425" max="7425" width="20.5703125" style="1" customWidth="1"/>
    <col min="7426" max="7426" width="5" style="1" customWidth="1"/>
    <col min="7427" max="7444" width="4.7109375" style="1" customWidth="1"/>
    <col min="7445" max="7445" width="7.7109375" style="1" customWidth="1"/>
    <col min="7446" max="7680" width="11.7109375" style="1"/>
    <col min="7681" max="7681" width="20.5703125" style="1" customWidth="1"/>
    <col min="7682" max="7682" width="5" style="1" customWidth="1"/>
    <col min="7683" max="7700" width="4.7109375" style="1" customWidth="1"/>
    <col min="7701" max="7701" width="7.7109375" style="1" customWidth="1"/>
    <col min="7702" max="7936" width="11.7109375" style="1"/>
    <col min="7937" max="7937" width="20.5703125" style="1" customWidth="1"/>
    <col min="7938" max="7938" width="5" style="1" customWidth="1"/>
    <col min="7939" max="7956" width="4.7109375" style="1" customWidth="1"/>
    <col min="7957" max="7957" width="7.7109375" style="1" customWidth="1"/>
    <col min="7958" max="8192" width="11.7109375" style="1"/>
    <col min="8193" max="8193" width="20.5703125" style="1" customWidth="1"/>
    <col min="8194" max="8194" width="5" style="1" customWidth="1"/>
    <col min="8195" max="8212" width="4.7109375" style="1" customWidth="1"/>
    <col min="8213" max="8213" width="7.7109375" style="1" customWidth="1"/>
    <col min="8214" max="8448" width="11.7109375" style="1"/>
    <col min="8449" max="8449" width="20.5703125" style="1" customWidth="1"/>
    <col min="8450" max="8450" width="5" style="1" customWidth="1"/>
    <col min="8451" max="8468" width="4.7109375" style="1" customWidth="1"/>
    <col min="8469" max="8469" width="7.7109375" style="1" customWidth="1"/>
    <col min="8470" max="8704" width="11.7109375" style="1"/>
    <col min="8705" max="8705" width="20.5703125" style="1" customWidth="1"/>
    <col min="8706" max="8706" width="5" style="1" customWidth="1"/>
    <col min="8707" max="8724" width="4.7109375" style="1" customWidth="1"/>
    <col min="8725" max="8725" width="7.7109375" style="1" customWidth="1"/>
    <col min="8726" max="8960" width="11.7109375" style="1"/>
    <col min="8961" max="8961" width="20.5703125" style="1" customWidth="1"/>
    <col min="8962" max="8962" width="5" style="1" customWidth="1"/>
    <col min="8963" max="8980" width="4.7109375" style="1" customWidth="1"/>
    <col min="8981" max="8981" width="7.7109375" style="1" customWidth="1"/>
    <col min="8982" max="9216" width="11.7109375" style="1"/>
    <col min="9217" max="9217" width="20.5703125" style="1" customWidth="1"/>
    <col min="9218" max="9218" width="5" style="1" customWidth="1"/>
    <col min="9219" max="9236" width="4.7109375" style="1" customWidth="1"/>
    <col min="9237" max="9237" width="7.7109375" style="1" customWidth="1"/>
    <col min="9238" max="9472" width="11.7109375" style="1"/>
    <col min="9473" max="9473" width="20.5703125" style="1" customWidth="1"/>
    <col min="9474" max="9474" width="5" style="1" customWidth="1"/>
    <col min="9475" max="9492" width="4.7109375" style="1" customWidth="1"/>
    <col min="9493" max="9493" width="7.7109375" style="1" customWidth="1"/>
    <col min="9494" max="9728" width="11.7109375" style="1"/>
    <col min="9729" max="9729" width="20.5703125" style="1" customWidth="1"/>
    <col min="9730" max="9730" width="5" style="1" customWidth="1"/>
    <col min="9731" max="9748" width="4.7109375" style="1" customWidth="1"/>
    <col min="9749" max="9749" width="7.7109375" style="1" customWidth="1"/>
    <col min="9750" max="9984" width="11.7109375" style="1"/>
    <col min="9985" max="9985" width="20.5703125" style="1" customWidth="1"/>
    <col min="9986" max="9986" width="5" style="1" customWidth="1"/>
    <col min="9987" max="10004" width="4.7109375" style="1" customWidth="1"/>
    <col min="10005" max="10005" width="7.7109375" style="1" customWidth="1"/>
    <col min="10006" max="10240" width="11.7109375" style="1"/>
    <col min="10241" max="10241" width="20.5703125" style="1" customWidth="1"/>
    <col min="10242" max="10242" width="5" style="1" customWidth="1"/>
    <col min="10243" max="10260" width="4.7109375" style="1" customWidth="1"/>
    <col min="10261" max="10261" width="7.7109375" style="1" customWidth="1"/>
    <col min="10262" max="10496" width="11.7109375" style="1"/>
    <col min="10497" max="10497" width="20.5703125" style="1" customWidth="1"/>
    <col min="10498" max="10498" width="5" style="1" customWidth="1"/>
    <col min="10499" max="10516" width="4.7109375" style="1" customWidth="1"/>
    <col min="10517" max="10517" width="7.7109375" style="1" customWidth="1"/>
    <col min="10518" max="10752" width="11.7109375" style="1"/>
    <col min="10753" max="10753" width="20.5703125" style="1" customWidth="1"/>
    <col min="10754" max="10754" width="5" style="1" customWidth="1"/>
    <col min="10755" max="10772" width="4.7109375" style="1" customWidth="1"/>
    <col min="10773" max="10773" width="7.7109375" style="1" customWidth="1"/>
    <col min="10774" max="11008" width="11.7109375" style="1"/>
    <col min="11009" max="11009" width="20.5703125" style="1" customWidth="1"/>
    <col min="11010" max="11010" width="5" style="1" customWidth="1"/>
    <col min="11011" max="11028" width="4.7109375" style="1" customWidth="1"/>
    <col min="11029" max="11029" width="7.7109375" style="1" customWidth="1"/>
    <col min="11030" max="11264" width="11.7109375" style="1"/>
    <col min="11265" max="11265" width="20.5703125" style="1" customWidth="1"/>
    <col min="11266" max="11266" width="5" style="1" customWidth="1"/>
    <col min="11267" max="11284" width="4.7109375" style="1" customWidth="1"/>
    <col min="11285" max="11285" width="7.7109375" style="1" customWidth="1"/>
    <col min="11286" max="11520" width="11.7109375" style="1"/>
    <col min="11521" max="11521" width="20.5703125" style="1" customWidth="1"/>
    <col min="11522" max="11522" width="5" style="1" customWidth="1"/>
    <col min="11523" max="11540" width="4.7109375" style="1" customWidth="1"/>
    <col min="11541" max="11541" width="7.7109375" style="1" customWidth="1"/>
    <col min="11542" max="11776" width="11.7109375" style="1"/>
    <col min="11777" max="11777" width="20.5703125" style="1" customWidth="1"/>
    <col min="11778" max="11778" width="5" style="1" customWidth="1"/>
    <col min="11779" max="11796" width="4.7109375" style="1" customWidth="1"/>
    <col min="11797" max="11797" width="7.7109375" style="1" customWidth="1"/>
    <col min="11798" max="12032" width="11.7109375" style="1"/>
    <col min="12033" max="12033" width="20.5703125" style="1" customWidth="1"/>
    <col min="12034" max="12034" width="5" style="1" customWidth="1"/>
    <col min="12035" max="12052" width="4.7109375" style="1" customWidth="1"/>
    <col min="12053" max="12053" width="7.7109375" style="1" customWidth="1"/>
    <col min="12054" max="12288" width="11.7109375" style="1"/>
    <col min="12289" max="12289" width="20.5703125" style="1" customWidth="1"/>
    <col min="12290" max="12290" width="5" style="1" customWidth="1"/>
    <col min="12291" max="12308" width="4.7109375" style="1" customWidth="1"/>
    <col min="12309" max="12309" width="7.7109375" style="1" customWidth="1"/>
    <col min="12310" max="12544" width="11.7109375" style="1"/>
    <col min="12545" max="12545" width="20.5703125" style="1" customWidth="1"/>
    <col min="12546" max="12546" width="5" style="1" customWidth="1"/>
    <col min="12547" max="12564" width="4.7109375" style="1" customWidth="1"/>
    <col min="12565" max="12565" width="7.7109375" style="1" customWidth="1"/>
    <col min="12566" max="12800" width="11.7109375" style="1"/>
    <col min="12801" max="12801" width="20.5703125" style="1" customWidth="1"/>
    <col min="12802" max="12802" width="5" style="1" customWidth="1"/>
    <col min="12803" max="12820" width="4.7109375" style="1" customWidth="1"/>
    <col min="12821" max="12821" width="7.7109375" style="1" customWidth="1"/>
    <col min="12822" max="13056" width="11.7109375" style="1"/>
    <col min="13057" max="13057" width="20.5703125" style="1" customWidth="1"/>
    <col min="13058" max="13058" width="5" style="1" customWidth="1"/>
    <col min="13059" max="13076" width="4.7109375" style="1" customWidth="1"/>
    <col min="13077" max="13077" width="7.7109375" style="1" customWidth="1"/>
    <col min="13078" max="13312" width="11.7109375" style="1"/>
    <col min="13313" max="13313" width="20.5703125" style="1" customWidth="1"/>
    <col min="13314" max="13314" width="5" style="1" customWidth="1"/>
    <col min="13315" max="13332" width="4.7109375" style="1" customWidth="1"/>
    <col min="13333" max="13333" width="7.7109375" style="1" customWidth="1"/>
    <col min="13334" max="13568" width="11.7109375" style="1"/>
    <col min="13569" max="13569" width="20.5703125" style="1" customWidth="1"/>
    <col min="13570" max="13570" width="5" style="1" customWidth="1"/>
    <col min="13571" max="13588" width="4.7109375" style="1" customWidth="1"/>
    <col min="13589" max="13589" width="7.7109375" style="1" customWidth="1"/>
    <col min="13590" max="13824" width="11.7109375" style="1"/>
    <col min="13825" max="13825" width="20.5703125" style="1" customWidth="1"/>
    <col min="13826" max="13826" width="5" style="1" customWidth="1"/>
    <col min="13827" max="13844" width="4.7109375" style="1" customWidth="1"/>
    <col min="13845" max="13845" width="7.7109375" style="1" customWidth="1"/>
    <col min="13846" max="14080" width="11.7109375" style="1"/>
    <col min="14081" max="14081" width="20.5703125" style="1" customWidth="1"/>
    <col min="14082" max="14082" width="5" style="1" customWidth="1"/>
    <col min="14083" max="14100" width="4.7109375" style="1" customWidth="1"/>
    <col min="14101" max="14101" width="7.7109375" style="1" customWidth="1"/>
    <col min="14102" max="14336" width="11.7109375" style="1"/>
    <col min="14337" max="14337" width="20.5703125" style="1" customWidth="1"/>
    <col min="14338" max="14338" width="5" style="1" customWidth="1"/>
    <col min="14339" max="14356" width="4.7109375" style="1" customWidth="1"/>
    <col min="14357" max="14357" width="7.7109375" style="1" customWidth="1"/>
    <col min="14358" max="14592" width="11.7109375" style="1"/>
    <col min="14593" max="14593" width="20.5703125" style="1" customWidth="1"/>
    <col min="14594" max="14594" width="5" style="1" customWidth="1"/>
    <col min="14595" max="14612" width="4.7109375" style="1" customWidth="1"/>
    <col min="14613" max="14613" width="7.7109375" style="1" customWidth="1"/>
    <col min="14614" max="14848" width="11.7109375" style="1"/>
    <col min="14849" max="14849" width="20.5703125" style="1" customWidth="1"/>
    <col min="14850" max="14850" width="5" style="1" customWidth="1"/>
    <col min="14851" max="14868" width="4.7109375" style="1" customWidth="1"/>
    <col min="14869" max="14869" width="7.7109375" style="1" customWidth="1"/>
    <col min="14870" max="15104" width="11.7109375" style="1"/>
    <col min="15105" max="15105" width="20.5703125" style="1" customWidth="1"/>
    <col min="15106" max="15106" width="5" style="1" customWidth="1"/>
    <col min="15107" max="15124" width="4.7109375" style="1" customWidth="1"/>
    <col min="15125" max="15125" width="7.7109375" style="1" customWidth="1"/>
    <col min="15126" max="15360" width="11.7109375" style="1"/>
    <col min="15361" max="15361" width="20.5703125" style="1" customWidth="1"/>
    <col min="15362" max="15362" width="5" style="1" customWidth="1"/>
    <col min="15363" max="15380" width="4.7109375" style="1" customWidth="1"/>
    <col min="15381" max="15381" width="7.7109375" style="1" customWidth="1"/>
    <col min="15382" max="15616" width="11.7109375" style="1"/>
    <col min="15617" max="15617" width="20.5703125" style="1" customWidth="1"/>
    <col min="15618" max="15618" width="5" style="1" customWidth="1"/>
    <col min="15619" max="15636" width="4.7109375" style="1" customWidth="1"/>
    <col min="15637" max="15637" width="7.7109375" style="1" customWidth="1"/>
    <col min="15638" max="15872" width="11.7109375" style="1"/>
    <col min="15873" max="15873" width="20.5703125" style="1" customWidth="1"/>
    <col min="15874" max="15874" width="5" style="1" customWidth="1"/>
    <col min="15875" max="15892" width="4.7109375" style="1" customWidth="1"/>
    <col min="15893" max="15893" width="7.7109375" style="1" customWidth="1"/>
    <col min="15894" max="16128" width="11.7109375" style="1"/>
    <col min="16129" max="16129" width="20.5703125" style="1" customWidth="1"/>
    <col min="16130" max="16130" width="5" style="1" customWidth="1"/>
    <col min="16131" max="16148" width="4.7109375" style="1" customWidth="1"/>
    <col min="16149" max="16149" width="7.7109375" style="1" customWidth="1"/>
    <col min="16150" max="16384" width="11.7109375" style="1"/>
  </cols>
  <sheetData>
    <row r="1" spans="1:21" ht="33.75" customHeight="1" x14ac:dyDescent="0.2">
      <c r="A1" s="69" t="s">
        <v>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ht="9" customHeight="1" x14ac:dyDescent="0.2">
      <c r="A2" s="2" t="s">
        <v>19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7" thickBot="1" x14ac:dyDescent="0.45">
      <c r="A3" s="70" t="s">
        <v>20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ht="95.25" thickTop="1" thickBot="1" x14ac:dyDescent="0.25">
      <c r="A4" s="5"/>
      <c r="B4" s="6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27</v>
      </c>
      <c r="I4" s="7" t="s">
        <v>28</v>
      </c>
      <c r="J4" s="7" t="s">
        <v>29</v>
      </c>
      <c r="K4" s="7" t="s">
        <v>44</v>
      </c>
      <c r="L4" s="7" t="s">
        <v>30</v>
      </c>
      <c r="M4" s="7" t="s">
        <v>31</v>
      </c>
      <c r="N4" s="7" t="s">
        <v>32</v>
      </c>
      <c r="O4" s="7" t="s">
        <v>33</v>
      </c>
      <c r="P4" s="7" t="s">
        <v>34</v>
      </c>
      <c r="Q4" s="7" t="s">
        <v>45</v>
      </c>
      <c r="R4" s="7" t="s">
        <v>35</v>
      </c>
      <c r="S4" s="7" t="s">
        <v>36</v>
      </c>
      <c r="T4" s="7" t="s">
        <v>37</v>
      </c>
      <c r="U4" s="7" t="s">
        <v>10</v>
      </c>
    </row>
    <row r="5" spans="1:21" s="12" customFormat="1" thickTop="1" thickBot="1" x14ac:dyDescent="0.25">
      <c r="A5" s="8" t="s">
        <v>38</v>
      </c>
      <c r="B5" s="9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1"/>
    </row>
    <row r="6" spans="1:21" ht="14.25" thickTop="1" thickBot="1" x14ac:dyDescent="0.25">
      <c r="A6" s="13" t="s">
        <v>48</v>
      </c>
      <c r="B6" s="14">
        <f>COUNT(C7:C11)</f>
        <v>5</v>
      </c>
      <c r="C6" s="15">
        <f t="shared" ref="C6:T6" si="0">AVERAGE(C7:C11)</f>
        <v>1</v>
      </c>
      <c r="D6" s="15">
        <f t="shared" si="0"/>
        <v>1.4</v>
      </c>
      <c r="E6" s="15">
        <f t="shared" si="0"/>
        <v>1.2</v>
      </c>
      <c r="F6" s="15">
        <f t="shared" si="0"/>
        <v>1.2</v>
      </c>
      <c r="G6" s="15">
        <f t="shared" si="0"/>
        <v>1</v>
      </c>
      <c r="H6" s="15">
        <f t="shared" si="0"/>
        <v>1.2</v>
      </c>
      <c r="I6" s="15">
        <f t="shared" si="0"/>
        <v>1</v>
      </c>
      <c r="J6" s="15">
        <f t="shared" si="0"/>
        <v>1</v>
      </c>
      <c r="K6" s="15">
        <f t="shared" si="0"/>
        <v>1.6</v>
      </c>
      <c r="L6" s="15">
        <f t="shared" si="0"/>
        <v>1.4</v>
      </c>
      <c r="M6" s="15">
        <f t="shared" si="0"/>
        <v>1</v>
      </c>
      <c r="N6" s="15">
        <f t="shared" si="0"/>
        <v>1.2</v>
      </c>
      <c r="O6" s="15">
        <f t="shared" si="0"/>
        <v>1.8</v>
      </c>
      <c r="P6" s="15">
        <f t="shared" si="0"/>
        <v>1</v>
      </c>
      <c r="Q6" s="15">
        <f t="shared" si="0"/>
        <v>1</v>
      </c>
      <c r="R6" s="15">
        <f t="shared" si="0"/>
        <v>1.2</v>
      </c>
      <c r="S6" s="15">
        <f t="shared" si="0"/>
        <v>1</v>
      </c>
      <c r="T6" s="15">
        <f t="shared" si="0"/>
        <v>1</v>
      </c>
      <c r="U6" s="16">
        <f>AVERAGE(U7:U11)</f>
        <v>21.2</v>
      </c>
    </row>
    <row r="7" spans="1:21" ht="14.25" hidden="1" outlineLevel="1" thickTop="1" thickBot="1" x14ac:dyDescent="0.25">
      <c r="A7" s="5"/>
      <c r="B7" s="14"/>
      <c r="C7" s="17">
        <v>1</v>
      </c>
      <c r="D7" s="18">
        <v>1</v>
      </c>
      <c r="E7" s="18">
        <v>2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2</v>
      </c>
      <c r="L7" s="18">
        <v>1</v>
      </c>
      <c r="M7" s="18">
        <v>1</v>
      </c>
      <c r="N7" s="19">
        <v>1</v>
      </c>
      <c r="O7" s="18">
        <v>2</v>
      </c>
      <c r="P7" s="18">
        <v>1</v>
      </c>
      <c r="Q7" s="18">
        <v>1</v>
      </c>
      <c r="R7" s="19">
        <v>2</v>
      </c>
      <c r="S7" s="19">
        <v>1</v>
      </c>
      <c r="T7" s="20">
        <v>1</v>
      </c>
      <c r="U7" s="21">
        <f>SUM(C7:T7)</f>
        <v>22</v>
      </c>
    </row>
    <row r="8" spans="1:21" ht="14.25" hidden="1" outlineLevel="1" thickTop="1" thickBot="1" x14ac:dyDescent="0.25">
      <c r="A8" s="5"/>
      <c r="B8" s="14"/>
      <c r="C8" s="22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2</v>
      </c>
      <c r="L8" s="23">
        <v>2</v>
      </c>
      <c r="M8" s="23">
        <v>1</v>
      </c>
      <c r="N8" s="24">
        <v>1</v>
      </c>
      <c r="O8" s="23">
        <v>2</v>
      </c>
      <c r="P8" s="24">
        <v>1</v>
      </c>
      <c r="Q8" s="23">
        <v>1</v>
      </c>
      <c r="R8" s="24">
        <v>1</v>
      </c>
      <c r="S8" s="24">
        <v>1</v>
      </c>
      <c r="T8" s="25">
        <v>1</v>
      </c>
      <c r="U8" s="21">
        <f>SUM(C8:T8)</f>
        <v>21</v>
      </c>
    </row>
    <row r="9" spans="1:21" ht="14.25" hidden="1" outlineLevel="1" thickTop="1" thickBot="1" x14ac:dyDescent="0.25">
      <c r="A9" s="5"/>
      <c r="B9" s="14"/>
      <c r="C9" s="22">
        <v>1</v>
      </c>
      <c r="D9" s="23">
        <v>1</v>
      </c>
      <c r="E9" s="23">
        <v>1</v>
      </c>
      <c r="F9" s="23">
        <v>1</v>
      </c>
      <c r="G9" s="23">
        <v>1</v>
      </c>
      <c r="H9" s="23">
        <v>1</v>
      </c>
      <c r="I9" s="23">
        <v>1</v>
      </c>
      <c r="J9" s="23">
        <v>1</v>
      </c>
      <c r="K9" s="23">
        <v>2</v>
      </c>
      <c r="L9" s="23">
        <v>1</v>
      </c>
      <c r="M9" s="24">
        <v>1</v>
      </c>
      <c r="N9" s="24">
        <v>2</v>
      </c>
      <c r="O9" s="23">
        <v>1</v>
      </c>
      <c r="P9" s="24">
        <v>1</v>
      </c>
      <c r="Q9" s="23">
        <v>1</v>
      </c>
      <c r="R9" s="24">
        <v>1</v>
      </c>
      <c r="S9" s="23">
        <v>1</v>
      </c>
      <c r="T9" s="26">
        <v>1</v>
      </c>
      <c r="U9" s="21">
        <f>SUM(C9:T9)</f>
        <v>20</v>
      </c>
    </row>
    <row r="10" spans="1:21" ht="14.25" hidden="1" outlineLevel="1" thickTop="1" thickBot="1" x14ac:dyDescent="0.25">
      <c r="A10" s="5"/>
      <c r="B10" s="14"/>
      <c r="C10" s="27">
        <v>1</v>
      </c>
      <c r="D10" s="28">
        <v>2</v>
      </c>
      <c r="E10" s="28">
        <v>1</v>
      </c>
      <c r="F10" s="28">
        <v>1</v>
      </c>
      <c r="G10" s="28">
        <v>1</v>
      </c>
      <c r="H10" s="28">
        <v>2</v>
      </c>
      <c r="I10" s="28">
        <v>1</v>
      </c>
      <c r="J10" s="28">
        <v>1</v>
      </c>
      <c r="K10" s="28">
        <v>1</v>
      </c>
      <c r="L10" s="28">
        <v>2</v>
      </c>
      <c r="M10" s="28">
        <v>1</v>
      </c>
      <c r="N10" s="28">
        <v>1</v>
      </c>
      <c r="O10" s="28">
        <v>2</v>
      </c>
      <c r="P10" s="28">
        <v>1</v>
      </c>
      <c r="Q10" s="28">
        <v>1</v>
      </c>
      <c r="R10" s="28">
        <v>1</v>
      </c>
      <c r="S10" s="28">
        <v>1</v>
      </c>
      <c r="T10" s="29">
        <v>1</v>
      </c>
      <c r="U10" s="21">
        <f>SUM(C10:T10)</f>
        <v>22</v>
      </c>
    </row>
    <row r="11" spans="1:21" ht="14.25" hidden="1" outlineLevel="1" thickTop="1" thickBot="1" x14ac:dyDescent="0.25">
      <c r="A11" s="5"/>
      <c r="B11" s="14"/>
      <c r="C11" s="27">
        <v>1</v>
      </c>
      <c r="D11" s="28">
        <v>2</v>
      </c>
      <c r="E11" s="28">
        <v>1</v>
      </c>
      <c r="F11" s="28">
        <v>2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8">
        <v>1</v>
      </c>
      <c r="O11" s="28">
        <v>2</v>
      </c>
      <c r="P11" s="28">
        <v>1</v>
      </c>
      <c r="Q11" s="28">
        <v>1</v>
      </c>
      <c r="R11" s="28">
        <v>1</v>
      </c>
      <c r="S11" s="28">
        <v>1</v>
      </c>
      <c r="T11" s="29">
        <v>1</v>
      </c>
      <c r="U11" s="21">
        <f>SUM(C11:T11)</f>
        <v>21</v>
      </c>
    </row>
    <row r="12" spans="1:21" ht="14.25" collapsed="1" thickTop="1" thickBot="1" x14ac:dyDescent="0.25">
      <c r="A12" s="13" t="s">
        <v>15</v>
      </c>
      <c r="B12" s="14">
        <f>COUNT(C13:C17)</f>
        <v>5</v>
      </c>
      <c r="C12" s="15">
        <f t="shared" ref="C12:U12" si="1">AVERAGE(C13:C17)</f>
        <v>1</v>
      </c>
      <c r="D12" s="15">
        <f t="shared" si="1"/>
        <v>1.4</v>
      </c>
      <c r="E12" s="15">
        <f t="shared" si="1"/>
        <v>1.4</v>
      </c>
      <c r="F12" s="15">
        <f t="shared" si="1"/>
        <v>1.8</v>
      </c>
      <c r="G12" s="15">
        <f t="shared" si="1"/>
        <v>1</v>
      </c>
      <c r="H12" s="15">
        <f t="shared" si="1"/>
        <v>1.2</v>
      </c>
      <c r="I12" s="15">
        <f t="shared" si="1"/>
        <v>1.2</v>
      </c>
      <c r="J12" s="15">
        <f t="shared" si="1"/>
        <v>1.4</v>
      </c>
      <c r="K12" s="15">
        <f t="shared" si="1"/>
        <v>1.2</v>
      </c>
      <c r="L12" s="15">
        <f t="shared" si="1"/>
        <v>1.2</v>
      </c>
      <c r="M12" s="15">
        <f t="shared" si="1"/>
        <v>1.6</v>
      </c>
      <c r="N12" s="15">
        <f t="shared" si="1"/>
        <v>1.2</v>
      </c>
      <c r="O12" s="15">
        <f t="shared" si="1"/>
        <v>1.2</v>
      </c>
      <c r="P12" s="15">
        <f t="shared" si="1"/>
        <v>1.2</v>
      </c>
      <c r="Q12" s="15">
        <f t="shared" si="1"/>
        <v>1</v>
      </c>
      <c r="R12" s="15">
        <f t="shared" si="1"/>
        <v>1.2</v>
      </c>
      <c r="S12" s="15">
        <f t="shared" si="1"/>
        <v>1</v>
      </c>
      <c r="T12" s="15">
        <f t="shared" si="1"/>
        <v>1.2</v>
      </c>
      <c r="U12" s="16">
        <f t="shared" si="1"/>
        <v>22.4</v>
      </c>
    </row>
    <row r="13" spans="1:21" ht="14.25" hidden="1" outlineLevel="1" thickTop="1" thickBot="1" x14ac:dyDescent="0.25">
      <c r="A13" s="5"/>
      <c r="B13" s="14"/>
      <c r="C13" s="30">
        <v>1</v>
      </c>
      <c r="D13" s="31">
        <v>1</v>
      </c>
      <c r="E13" s="31">
        <v>1</v>
      </c>
      <c r="F13" s="31">
        <v>2</v>
      </c>
      <c r="G13" s="31">
        <v>1</v>
      </c>
      <c r="H13" s="31">
        <v>1</v>
      </c>
      <c r="I13" s="31">
        <v>1</v>
      </c>
      <c r="J13" s="31">
        <v>1</v>
      </c>
      <c r="K13" s="31">
        <v>1</v>
      </c>
      <c r="L13" s="31">
        <v>1</v>
      </c>
      <c r="M13" s="31">
        <v>2</v>
      </c>
      <c r="N13" s="31">
        <v>1</v>
      </c>
      <c r="O13" s="31">
        <v>2</v>
      </c>
      <c r="P13" s="31">
        <v>1</v>
      </c>
      <c r="Q13" s="31">
        <v>1</v>
      </c>
      <c r="R13" s="31">
        <v>1</v>
      </c>
      <c r="S13" s="31">
        <v>1</v>
      </c>
      <c r="T13" s="32">
        <v>1</v>
      </c>
      <c r="U13" s="21">
        <f>SUM(C13:T13)</f>
        <v>21</v>
      </c>
    </row>
    <row r="14" spans="1:21" ht="14.25" hidden="1" outlineLevel="1" thickTop="1" thickBot="1" x14ac:dyDescent="0.25">
      <c r="A14" s="5"/>
      <c r="B14" s="14"/>
      <c r="C14" s="30">
        <v>1</v>
      </c>
      <c r="D14" s="31">
        <v>1</v>
      </c>
      <c r="E14" s="31">
        <v>1</v>
      </c>
      <c r="F14" s="31">
        <v>2</v>
      </c>
      <c r="G14" s="31">
        <v>1</v>
      </c>
      <c r="H14" s="31">
        <v>2</v>
      </c>
      <c r="I14" s="31">
        <v>1</v>
      </c>
      <c r="J14" s="31">
        <v>3</v>
      </c>
      <c r="K14" s="31">
        <v>2</v>
      </c>
      <c r="L14" s="31">
        <v>1</v>
      </c>
      <c r="M14" s="31">
        <v>1</v>
      </c>
      <c r="N14" s="31">
        <v>2</v>
      </c>
      <c r="O14" s="31">
        <v>1</v>
      </c>
      <c r="P14" s="31">
        <v>1</v>
      </c>
      <c r="Q14" s="31">
        <v>1</v>
      </c>
      <c r="R14" s="31">
        <v>1</v>
      </c>
      <c r="S14" s="31">
        <v>1</v>
      </c>
      <c r="T14" s="32">
        <v>2</v>
      </c>
      <c r="U14" s="21">
        <f>SUM(C14:T14)</f>
        <v>25</v>
      </c>
    </row>
    <row r="15" spans="1:21" ht="14.25" hidden="1" outlineLevel="1" thickTop="1" thickBot="1" x14ac:dyDescent="0.25">
      <c r="A15" s="5"/>
      <c r="B15" s="14"/>
      <c r="C15" s="30">
        <v>1</v>
      </c>
      <c r="D15" s="31">
        <v>2</v>
      </c>
      <c r="E15" s="31">
        <v>2</v>
      </c>
      <c r="F15" s="31">
        <v>2</v>
      </c>
      <c r="G15" s="31">
        <v>1</v>
      </c>
      <c r="H15" s="31">
        <v>1</v>
      </c>
      <c r="I15" s="31">
        <v>1</v>
      </c>
      <c r="J15" s="31">
        <v>1</v>
      </c>
      <c r="K15" s="31">
        <v>1</v>
      </c>
      <c r="L15" s="31">
        <v>1</v>
      </c>
      <c r="M15" s="31">
        <v>2</v>
      </c>
      <c r="N15" s="31">
        <v>1</v>
      </c>
      <c r="O15" s="31">
        <v>1</v>
      </c>
      <c r="P15" s="31">
        <v>1</v>
      </c>
      <c r="Q15" s="31">
        <v>1</v>
      </c>
      <c r="R15" s="31">
        <v>1</v>
      </c>
      <c r="S15" s="31">
        <v>1</v>
      </c>
      <c r="T15" s="32">
        <v>1</v>
      </c>
      <c r="U15" s="21">
        <f>SUM(C15:T15)</f>
        <v>22</v>
      </c>
    </row>
    <row r="16" spans="1:21" ht="14.25" hidden="1" outlineLevel="1" thickTop="1" thickBot="1" x14ac:dyDescent="0.25">
      <c r="A16" s="5"/>
      <c r="B16" s="14"/>
      <c r="C16" s="33">
        <v>1</v>
      </c>
      <c r="D16" s="34">
        <v>1</v>
      </c>
      <c r="E16" s="34">
        <v>2</v>
      </c>
      <c r="F16" s="34">
        <v>2</v>
      </c>
      <c r="G16" s="34">
        <v>1</v>
      </c>
      <c r="H16" s="34">
        <v>1</v>
      </c>
      <c r="I16" s="34">
        <v>1</v>
      </c>
      <c r="J16" s="34">
        <v>1</v>
      </c>
      <c r="K16" s="34">
        <v>1</v>
      </c>
      <c r="L16" s="34">
        <v>1</v>
      </c>
      <c r="M16" s="34">
        <v>2</v>
      </c>
      <c r="N16" s="34">
        <v>1</v>
      </c>
      <c r="O16" s="34">
        <v>1</v>
      </c>
      <c r="P16" s="34">
        <v>1</v>
      </c>
      <c r="Q16" s="34">
        <v>1</v>
      </c>
      <c r="R16" s="34">
        <v>1</v>
      </c>
      <c r="S16" s="34">
        <v>1</v>
      </c>
      <c r="T16" s="35">
        <v>1</v>
      </c>
      <c r="U16" s="21">
        <f>SUM(C16:T16)</f>
        <v>21</v>
      </c>
    </row>
    <row r="17" spans="1:21" ht="14.25" hidden="1" outlineLevel="1" thickTop="1" thickBot="1" x14ac:dyDescent="0.25">
      <c r="A17" s="5"/>
      <c r="B17" s="14"/>
      <c r="C17" s="33">
        <v>1</v>
      </c>
      <c r="D17" s="34">
        <v>2</v>
      </c>
      <c r="E17" s="34">
        <v>1</v>
      </c>
      <c r="F17" s="34">
        <v>1</v>
      </c>
      <c r="G17" s="34">
        <v>1</v>
      </c>
      <c r="H17" s="34">
        <v>1</v>
      </c>
      <c r="I17" s="34">
        <v>2</v>
      </c>
      <c r="J17" s="34">
        <v>1</v>
      </c>
      <c r="K17" s="34">
        <v>1</v>
      </c>
      <c r="L17" s="34">
        <v>2</v>
      </c>
      <c r="M17" s="34">
        <v>1</v>
      </c>
      <c r="N17" s="34">
        <v>1</v>
      </c>
      <c r="O17" s="34">
        <v>1</v>
      </c>
      <c r="P17" s="34">
        <v>2</v>
      </c>
      <c r="Q17" s="34">
        <v>1</v>
      </c>
      <c r="R17" s="34">
        <v>2</v>
      </c>
      <c r="S17" s="34">
        <v>1</v>
      </c>
      <c r="T17" s="35">
        <v>1</v>
      </c>
      <c r="U17" s="21">
        <f>SUM(C17:T17)</f>
        <v>23</v>
      </c>
    </row>
    <row r="18" spans="1:21" ht="14.25" collapsed="1" thickTop="1" thickBot="1" x14ac:dyDescent="0.25">
      <c r="A18" s="13" t="s">
        <v>49</v>
      </c>
      <c r="B18" s="14">
        <f>COUNT(C19:C23)</f>
        <v>5</v>
      </c>
      <c r="C18" s="15">
        <f>AVERAGE(C19:C23)</f>
        <v>1</v>
      </c>
      <c r="D18" s="15">
        <f t="shared" ref="D18:T18" si="2">AVERAGE(D19:D23)</f>
        <v>1.2</v>
      </c>
      <c r="E18" s="15">
        <f t="shared" si="2"/>
        <v>1</v>
      </c>
      <c r="F18" s="15">
        <f t="shared" si="2"/>
        <v>1.8</v>
      </c>
      <c r="G18" s="15">
        <f t="shared" si="2"/>
        <v>1</v>
      </c>
      <c r="H18" s="15">
        <f t="shared" si="2"/>
        <v>1.2</v>
      </c>
      <c r="I18" s="15">
        <f t="shared" si="2"/>
        <v>1.6</v>
      </c>
      <c r="J18" s="15">
        <f t="shared" si="2"/>
        <v>1.8</v>
      </c>
      <c r="K18" s="15">
        <f t="shared" si="2"/>
        <v>1.6</v>
      </c>
      <c r="L18" s="15">
        <f t="shared" si="2"/>
        <v>1.6</v>
      </c>
      <c r="M18" s="15">
        <f t="shared" si="2"/>
        <v>1</v>
      </c>
      <c r="N18" s="15">
        <f t="shared" si="2"/>
        <v>1</v>
      </c>
      <c r="O18" s="15">
        <f t="shared" si="2"/>
        <v>1.8</v>
      </c>
      <c r="P18" s="15">
        <f t="shared" si="2"/>
        <v>1</v>
      </c>
      <c r="Q18" s="15">
        <f t="shared" si="2"/>
        <v>1</v>
      </c>
      <c r="R18" s="15">
        <f t="shared" si="2"/>
        <v>1.2</v>
      </c>
      <c r="S18" s="15">
        <f t="shared" si="2"/>
        <v>1.4</v>
      </c>
      <c r="T18" s="15">
        <f t="shared" si="2"/>
        <v>1</v>
      </c>
      <c r="U18" s="16">
        <f>AVERAGE(U19:U23)</f>
        <v>23.2</v>
      </c>
    </row>
    <row r="19" spans="1:21" ht="14.25" hidden="1" outlineLevel="1" thickTop="1" thickBot="1" x14ac:dyDescent="0.25">
      <c r="A19" s="13"/>
      <c r="B19" s="14"/>
      <c r="C19" s="36">
        <v>1</v>
      </c>
      <c r="D19" s="37">
        <v>1</v>
      </c>
      <c r="E19" s="37">
        <v>1</v>
      </c>
      <c r="F19" s="37">
        <v>1</v>
      </c>
      <c r="G19" s="37">
        <v>1</v>
      </c>
      <c r="H19" s="37">
        <v>1</v>
      </c>
      <c r="I19" s="37">
        <v>3</v>
      </c>
      <c r="J19" s="37">
        <v>1</v>
      </c>
      <c r="K19" s="37">
        <v>1</v>
      </c>
      <c r="L19" s="37">
        <v>2</v>
      </c>
      <c r="M19" s="37">
        <v>1</v>
      </c>
      <c r="N19" s="37">
        <v>1</v>
      </c>
      <c r="O19" s="37">
        <v>2</v>
      </c>
      <c r="P19" s="37">
        <v>1</v>
      </c>
      <c r="Q19" s="37">
        <v>1</v>
      </c>
      <c r="R19" s="37">
        <v>2</v>
      </c>
      <c r="S19" s="37">
        <v>2</v>
      </c>
      <c r="T19" s="38">
        <v>1</v>
      </c>
      <c r="U19" s="21">
        <f>SUM(C19:T19)</f>
        <v>24</v>
      </c>
    </row>
    <row r="20" spans="1:21" ht="14.25" hidden="1" outlineLevel="1" thickTop="1" thickBot="1" x14ac:dyDescent="0.25">
      <c r="A20" s="13"/>
      <c r="B20" s="14"/>
      <c r="C20" s="30">
        <v>1</v>
      </c>
      <c r="D20" s="31">
        <v>2</v>
      </c>
      <c r="E20" s="31">
        <v>1</v>
      </c>
      <c r="F20" s="31">
        <v>1</v>
      </c>
      <c r="G20" s="31">
        <v>1</v>
      </c>
      <c r="H20" s="31">
        <v>2</v>
      </c>
      <c r="I20" s="31">
        <v>2</v>
      </c>
      <c r="J20" s="31">
        <v>1</v>
      </c>
      <c r="K20" s="31">
        <v>1</v>
      </c>
      <c r="L20" s="31">
        <v>2</v>
      </c>
      <c r="M20" s="31">
        <v>1</v>
      </c>
      <c r="N20" s="31">
        <v>1</v>
      </c>
      <c r="O20" s="31">
        <v>2</v>
      </c>
      <c r="P20" s="31">
        <v>1</v>
      </c>
      <c r="Q20" s="31">
        <v>1</v>
      </c>
      <c r="R20" s="31">
        <v>1</v>
      </c>
      <c r="S20" s="31">
        <v>1</v>
      </c>
      <c r="T20" s="32">
        <v>1</v>
      </c>
      <c r="U20" s="21">
        <f>SUM(C20:T20)</f>
        <v>23</v>
      </c>
    </row>
    <row r="21" spans="1:21" ht="14.25" hidden="1" outlineLevel="1" thickTop="1" thickBot="1" x14ac:dyDescent="0.25">
      <c r="A21" s="13"/>
      <c r="B21" s="14"/>
      <c r="C21" s="33">
        <v>1</v>
      </c>
      <c r="D21" s="34">
        <v>1</v>
      </c>
      <c r="E21" s="34">
        <v>1</v>
      </c>
      <c r="F21" s="34">
        <v>2</v>
      </c>
      <c r="G21" s="34">
        <v>1</v>
      </c>
      <c r="H21" s="34">
        <v>1</v>
      </c>
      <c r="I21" s="34">
        <v>1</v>
      </c>
      <c r="J21" s="34">
        <v>2</v>
      </c>
      <c r="K21" s="34">
        <v>2</v>
      </c>
      <c r="L21" s="34">
        <v>2</v>
      </c>
      <c r="M21" s="34">
        <v>1</v>
      </c>
      <c r="N21" s="34">
        <v>1</v>
      </c>
      <c r="O21" s="34">
        <v>2</v>
      </c>
      <c r="P21" s="34">
        <v>1</v>
      </c>
      <c r="Q21" s="34">
        <v>1</v>
      </c>
      <c r="R21" s="34">
        <v>1</v>
      </c>
      <c r="S21" s="34">
        <v>1</v>
      </c>
      <c r="T21" s="35">
        <v>1</v>
      </c>
      <c r="U21" s="21">
        <f>SUM(C21:T21)</f>
        <v>23</v>
      </c>
    </row>
    <row r="22" spans="1:21" ht="14.25" hidden="1" outlineLevel="1" thickTop="1" thickBot="1" x14ac:dyDescent="0.25">
      <c r="A22" s="5"/>
      <c r="B22" s="14"/>
      <c r="C22" s="33">
        <v>1</v>
      </c>
      <c r="D22" s="34">
        <v>1</v>
      </c>
      <c r="E22" s="34">
        <v>1</v>
      </c>
      <c r="F22" s="34">
        <v>3</v>
      </c>
      <c r="G22" s="34">
        <v>1</v>
      </c>
      <c r="H22" s="34">
        <v>1</v>
      </c>
      <c r="I22" s="34">
        <v>1</v>
      </c>
      <c r="J22" s="34">
        <v>2</v>
      </c>
      <c r="K22" s="34">
        <v>2</v>
      </c>
      <c r="L22" s="34">
        <v>1</v>
      </c>
      <c r="M22" s="34">
        <v>1</v>
      </c>
      <c r="N22" s="34">
        <v>1</v>
      </c>
      <c r="O22" s="34">
        <v>1</v>
      </c>
      <c r="P22" s="34">
        <v>1</v>
      </c>
      <c r="Q22" s="34">
        <v>1</v>
      </c>
      <c r="R22" s="34">
        <v>1</v>
      </c>
      <c r="S22" s="34">
        <v>1</v>
      </c>
      <c r="T22" s="35">
        <v>1</v>
      </c>
      <c r="U22" s="21">
        <f>SUM(C22:T22)</f>
        <v>22</v>
      </c>
    </row>
    <row r="23" spans="1:21" ht="14.25" hidden="1" outlineLevel="1" thickTop="1" thickBot="1" x14ac:dyDescent="0.25">
      <c r="A23" s="5"/>
      <c r="B23" s="14"/>
      <c r="C23" s="39">
        <v>1</v>
      </c>
      <c r="D23" s="40">
        <v>1</v>
      </c>
      <c r="E23" s="40">
        <v>1</v>
      </c>
      <c r="F23" s="40">
        <v>2</v>
      </c>
      <c r="G23" s="40">
        <v>1</v>
      </c>
      <c r="H23" s="40">
        <v>1</v>
      </c>
      <c r="I23" s="40">
        <v>1</v>
      </c>
      <c r="J23" s="40">
        <v>3</v>
      </c>
      <c r="K23" s="40">
        <v>2</v>
      </c>
      <c r="L23" s="40">
        <v>1</v>
      </c>
      <c r="M23" s="40">
        <v>1</v>
      </c>
      <c r="N23" s="40">
        <v>1</v>
      </c>
      <c r="O23" s="40">
        <v>2</v>
      </c>
      <c r="P23" s="40">
        <v>1</v>
      </c>
      <c r="Q23" s="40">
        <v>1</v>
      </c>
      <c r="R23" s="40">
        <v>1</v>
      </c>
      <c r="S23" s="40">
        <v>2</v>
      </c>
      <c r="T23" s="41">
        <v>1</v>
      </c>
      <c r="U23" s="21">
        <f>SUM(C23:T23)</f>
        <v>24</v>
      </c>
    </row>
    <row r="24" spans="1:21" ht="14.25" collapsed="1" thickTop="1" thickBot="1" x14ac:dyDescent="0.25">
      <c r="A24" s="13" t="s">
        <v>13</v>
      </c>
      <c r="B24" s="14">
        <f>COUNT(C25:C29)</f>
        <v>5</v>
      </c>
      <c r="C24" s="15">
        <f t="shared" ref="C24:U24" si="3">AVERAGE(C25:C29)</f>
        <v>1</v>
      </c>
      <c r="D24" s="15">
        <f t="shared" si="3"/>
        <v>1.2</v>
      </c>
      <c r="E24" s="15">
        <f t="shared" si="3"/>
        <v>1.2</v>
      </c>
      <c r="F24" s="15">
        <f t="shared" si="3"/>
        <v>1.6</v>
      </c>
      <c r="G24" s="15">
        <f t="shared" si="3"/>
        <v>1</v>
      </c>
      <c r="H24" s="15">
        <f t="shared" si="3"/>
        <v>1</v>
      </c>
      <c r="I24" s="15">
        <f t="shared" si="3"/>
        <v>1.6</v>
      </c>
      <c r="J24" s="15">
        <f t="shared" si="3"/>
        <v>1.2</v>
      </c>
      <c r="K24" s="15">
        <f t="shared" si="3"/>
        <v>1.2</v>
      </c>
      <c r="L24" s="15">
        <f t="shared" si="3"/>
        <v>1.4</v>
      </c>
      <c r="M24" s="15">
        <f t="shared" si="3"/>
        <v>1</v>
      </c>
      <c r="N24" s="15">
        <f t="shared" si="3"/>
        <v>1.6</v>
      </c>
      <c r="O24" s="15">
        <f t="shared" si="3"/>
        <v>1.8</v>
      </c>
      <c r="P24" s="15">
        <f t="shared" si="3"/>
        <v>1.4</v>
      </c>
      <c r="Q24" s="15">
        <f t="shared" si="3"/>
        <v>1.8</v>
      </c>
      <c r="R24" s="15">
        <f t="shared" si="3"/>
        <v>1.8</v>
      </c>
      <c r="S24" s="15">
        <f t="shared" si="3"/>
        <v>1.2</v>
      </c>
      <c r="T24" s="15">
        <f t="shared" si="3"/>
        <v>1</v>
      </c>
      <c r="U24" s="16">
        <f t="shared" si="3"/>
        <v>24</v>
      </c>
    </row>
    <row r="25" spans="1:21" ht="14.25" hidden="1" outlineLevel="1" thickTop="1" thickBot="1" x14ac:dyDescent="0.25">
      <c r="A25" s="5"/>
      <c r="B25" s="14"/>
      <c r="C25" s="17">
        <v>1</v>
      </c>
      <c r="D25" s="18">
        <v>2</v>
      </c>
      <c r="E25" s="18">
        <v>1</v>
      </c>
      <c r="F25" s="18">
        <v>1</v>
      </c>
      <c r="G25" s="18">
        <v>1</v>
      </c>
      <c r="H25" s="18">
        <v>1</v>
      </c>
      <c r="I25" s="18">
        <v>3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3</v>
      </c>
      <c r="P25" s="18">
        <v>2</v>
      </c>
      <c r="Q25" s="18">
        <v>1</v>
      </c>
      <c r="R25" s="18">
        <v>2</v>
      </c>
      <c r="S25" s="18">
        <v>1</v>
      </c>
      <c r="T25" s="42">
        <v>1</v>
      </c>
      <c r="U25" s="21">
        <f>SUM(C25:T25)</f>
        <v>25</v>
      </c>
    </row>
    <row r="26" spans="1:21" ht="14.25" hidden="1" outlineLevel="1" thickTop="1" thickBot="1" x14ac:dyDescent="0.25">
      <c r="A26" s="5"/>
      <c r="B26" s="14"/>
      <c r="C26" s="22">
        <v>1</v>
      </c>
      <c r="D26" s="23">
        <v>1</v>
      </c>
      <c r="E26" s="23">
        <v>2</v>
      </c>
      <c r="F26" s="23">
        <v>2</v>
      </c>
      <c r="G26" s="23">
        <v>1</v>
      </c>
      <c r="H26" s="23">
        <v>1</v>
      </c>
      <c r="I26" s="23">
        <v>2</v>
      </c>
      <c r="J26" s="23">
        <v>1</v>
      </c>
      <c r="K26" s="23">
        <v>1</v>
      </c>
      <c r="L26" s="23">
        <v>2</v>
      </c>
      <c r="M26" s="23">
        <v>1</v>
      </c>
      <c r="N26" s="23">
        <v>2</v>
      </c>
      <c r="O26" s="23">
        <v>1</v>
      </c>
      <c r="P26" s="23">
        <v>1</v>
      </c>
      <c r="Q26" s="23">
        <v>1</v>
      </c>
      <c r="R26" s="23">
        <v>2</v>
      </c>
      <c r="S26" s="23">
        <v>1</v>
      </c>
      <c r="T26" s="26">
        <v>1</v>
      </c>
      <c r="U26" s="21">
        <f>SUM(C26:T26)</f>
        <v>24</v>
      </c>
    </row>
    <row r="27" spans="1:21" ht="14.25" hidden="1" outlineLevel="1" thickTop="1" thickBot="1" x14ac:dyDescent="0.25">
      <c r="A27" s="5"/>
      <c r="B27" s="14"/>
      <c r="C27" s="22">
        <v>1</v>
      </c>
      <c r="D27" s="23">
        <v>1</v>
      </c>
      <c r="E27" s="23">
        <v>1</v>
      </c>
      <c r="F27" s="23">
        <v>2</v>
      </c>
      <c r="G27" s="23">
        <v>1</v>
      </c>
      <c r="H27" s="23">
        <v>1</v>
      </c>
      <c r="I27" s="23">
        <v>1</v>
      </c>
      <c r="J27" s="23">
        <v>1</v>
      </c>
      <c r="K27" s="23">
        <v>1</v>
      </c>
      <c r="L27" s="23">
        <v>2</v>
      </c>
      <c r="M27" s="23">
        <v>1</v>
      </c>
      <c r="N27" s="23">
        <v>1</v>
      </c>
      <c r="O27" s="23">
        <v>2</v>
      </c>
      <c r="P27" s="23">
        <v>2</v>
      </c>
      <c r="Q27" s="23">
        <v>1</v>
      </c>
      <c r="R27" s="23">
        <v>2</v>
      </c>
      <c r="S27" s="23">
        <v>1</v>
      </c>
      <c r="T27" s="26">
        <v>1</v>
      </c>
      <c r="U27" s="21">
        <f>SUM(C27:T27)</f>
        <v>23</v>
      </c>
    </row>
    <row r="28" spans="1:21" ht="14.25" hidden="1" outlineLevel="1" thickTop="1" thickBot="1" x14ac:dyDescent="0.25">
      <c r="A28" s="5"/>
      <c r="B28" s="14"/>
      <c r="C28" s="22">
        <v>1</v>
      </c>
      <c r="D28" s="23">
        <v>1</v>
      </c>
      <c r="E28" s="23">
        <v>1</v>
      </c>
      <c r="F28" s="23">
        <v>2</v>
      </c>
      <c r="G28" s="23">
        <v>1</v>
      </c>
      <c r="H28" s="23">
        <v>1</v>
      </c>
      <c r="I28" s="23">
        <v>1</v>
      </c>
      <c r="J28" s="23">
        <v>2</v>
      </c>
      <c r="K28" s="23">
        <v>1</v>
      </c>
      <c r="L28" s="23">
        <v>1</v>
      </c>
      <c r="M28" s="23">
        <v>1</v>
      </c>
      <c r="N28" s="23">
        <v>2</v>
      </c>
      <c r="O28" s="23">
        <v>1</v>
      </c>
      <c r="P28" s="23">
        <v>1</v>
      </c>
      <c r="Q28" s="23">
        <v>3</v>
      </c>
      <c r="R28" s="23">
        <v>2</v>
      </c>
      <c r="S28" s="23">
        <v>2</v>
      </c>
      <c r="T28" s="26">
        <v>1</v>
      </c>
      <c r="U28" s="21">
        <f>SUM(C28:T28)</f>
        <v>25</v>
      </c>
    </row>
    <row r="29" spans="1:21" ht="14.25" hidden="1" outlineLevel="1" thickTop="1" thickBot="1" x14ac:dyDescent="0.25">
      <c r="A29" s="5"/>
      <c r="B29" s="14"/>
      <c r="C29" s="27">
        <v>1</v>
      </c>
      <c r="D29" s="28">
        <v>1</v>
      </c>
      <c r="E29" s="28">
        <v>1</v>
      </c>
      <c r="F29" s="28">
        <v>1</v>
      </c>
      <c r="G29" s="28">
        <v>1</v>
      </c>
      <c r="H29" s="28">
        <v>1</v>
      </c>
      <c r="I29" s="28">
        <v>1</v>
      </c>
      <c r="J29" s="28">
        <v>1</v>
      </c>
      <c r="K29" s="28">
        <v>2</v>
      </c>
      <c r="L29" s="28">
        <v>1</v>
      </c>
      <c r="M29" s="28">
        <v>1</v>
      </c>
      <c r="N29" s="28">
        <v>2</v>
      </c>
      <c r="O29" s="28">
        <v>2</v>
      </c>
      <c r="P29" s="28">
        <v>1</v>
      </c>
      <c r="Q29" s="28">
        <v>3</v>
      </c>
      <c r="R29" s="28">
        <v>1</v>
      </c>
      <c r="S29" s="28">
        <v>1</v>
      </c>
      <c r="T29" s="29">
        <v>1</v>
      </c>
      <c r="U29" s="21">
        <f>SUM(C29:T29)</f>
        <v>23</v>
      </c>
    </row>
    <row r="30" spans="1:21" ht="14.25" collapsed="1" thickTop="1" thickBot="1" x14ac:dyDescent="0.25">
      <c r="A30" s="13" t="s">
        <v>54</v>
      </c>
      <c r="B30" s="14">
        <f>COUNT(C31:C35)</f>
        <v>5</v>
      </c>
      <c r="C30" s="15">
        <f t="shared" ref="C30:U30" si="4">AVERAGE(C31:C35)</f>
        <v>1.2</v>
      </c>
      <c r="D30" s="15">
        <f t="shared" si="4"/>
        <v>1.2</v>
      </c>
      <c r="E30" s="15">
        <f t="shared" si="4"/>
        <v>1.4</v>
      </c>
      <c r="F30" s="15">
        <f t="shared" si="4"/>
        <v>1</v>
      </c>
      <c r="G30" s="15">
        <f t="shared" si="4"/>
        <v>1.2</v>
      </c>
      <c r="H30" s="15">
        <f t="shared" si="4"/>
        <v>1</v>
      </c>
      <c r="I30" s="15">
        <f t="shared" si="4"/>
        <v>1.6</v>
      </c>
      <c r="J30" s="15">
        <f t="shared" si="4"/>
        <v>1.2</v>
      </c>
      <c r="K30" s="15">
        <f t="shared" si="4"/>
        <v>1.8</v>
      </c>
      <c r="L30" s="15">
        <f t="shared" si="4"/>
        <v>1.4</v>
      </c>
      <c r="M30" s="15">
        <f t="shared" si="4"/>
        <v>1.2</v>
      </c>
      <c r="N30" s="15">
        <f t="shared" si="4"/>
        <v>1</v>
      </c>
      <c r="O30" s="15">
        <f t="shared" si="4"/>
        <v>1.8</v>
      </c>
      <c r="P30" s="15">
        <f t="shared" si="4"/>
        <v>1.2</v>
      </c>
      <c r="Q30" s="15">
        <f t="shared" si="4"/>
        <v>1.4</v>
      </c>
      <c r="R30" s="15">
        <f t="shared" si="4"/>
        <v>1.8</v>
      </c>
      <c r="S30" s="15">
        <f t="shared" si="4"/>
        <v>1.6</v>
      </c>
      <c r="T30" s="15">
        <f t="shared" si="4"/>
        <v>1.6</v>
      </c>
      <c r="U30" s="16">
        <f t="shared" si="4"/>
        <v>24.6</v>
      </c>
    </row>
    <row r="31" spans="1:21" ht="14.25" hidden="1" outlineLevel="1" thickTop="1" thickBot="1" x14ac:dyDescent="0.25">
      <c r="A31" s="5"/>
      <c r="B31" s="14"/>
      <c r="C31" s="36">
        <v>2</v>
      </c>
      <c r="D31" s="37">
        <v>1</v>
      </c>
      <c r="E31" s="37">
        <v>2</v>
      </c>
      <c r="F31" s="37">
        <v>1</v>
      </c>
      <c r="G31" s="37">
        <v>1</v>
      </c>
      <c r="H31" s="37">
        <v>1</v>
      </c>
      <c r="I31" s="37">
        <v>3</v>
      </c>
      <c r="J31" s="37">
        <v>1</v>
      </c>
      <c r="K31" s="37">
        <v>2</v>
      </c>
      <c r="L31" s="37">
        <v>1</v>
      </c>
      <c r="M31" s="37">
        <v>2</v>
      </c>
      <c r="N31" s="37">
        <v>1</v>
      </c>
      <c r="O31" s="37">
        <v>1</v>
      </c>
      <c r="P31" s="37">
        <v>1</v>
      </c>
      <c r="Q31" s="37">
        <v>1</v>
      </c>
      <c r="R31" s="37">
        <v>2</v>
      </c>
      <c r="S31" s="37">
        <v>2</v>
      </c>
      <c r="T31" s="38">
        <v>3</v>
      </c>
      <c r="U31" s="21">
        <f>SUM(C31:T31)</f>
        <v>28</v>
      </c>
    </row>
    <row r="32" spans="1:21" ht="14.25" hidden="1" outlineLevel="1" thickTop="1" thickBot="1" x14ac:dyDescent="0.25">
      <c r="A32" s="5"/>
      <c r="B32" s="14"/>
      <c r="C32" s="30">
        <v>1</v>
      </c>
      <c r="D32" s="31">
        <v>1</v>
      </c>
      <c r="E32" s="31">
        <v>1</v>
      </c>
      <c r="F32" s="31">
        <v>1</v>
      </c>
      <c r="G32" s="31">
        <v>1</v>
      </c>
      <c r="H32" s="31">
        <v>1</v>
      </c>
      <c r="I32" s="31">
        <v>1</v>
      </c>
      <c r="J32" s="31">
        <v>1</v>
      </c>
      <c r="K32" s="31">
        <v>2</v>
      </c>
      <c r="L32" s="31">
        <v>1</v>
      </c>
      <c r="M32" s="31">
        <v>1</v>
      </c>
      <c r="N32" s="31">
        <v>1</v>
      </c>
      <c r="O32" s="31">
        <v>2</v>
      </c>
      <c r="P32" s="31">
        <v>1</v>
      </c>
      <c r="Q32" s="31">
        <v>2</v>
      </c>
      <c r="R32" s="31">
        <v>2</v>
      </c>
      <c r="S32" s="31">
        <v>1</v>
      </c>
      <c r="T32" s="32">
        <v>1</v>
      </c>
      <c r="U32" s="21">
        <f>SUM(C32:T32)</f>
        <v>22</v>
      </c>
    </row>
    <row r="33" spans="1:21" ht="14.25" hidden="1" outlineLevel="1" thickTop="1" thickBot="1" x14ac:dyDescent="0.25">
      <c r="A33" s="5"/>
      <c r="B33" s="14"/>
      <c r="C33" s="30">
        <v>1</v>
      </c>
      <c r="D33" s="31">
        <v>1</v>
      </c>
      <c r="E33" s="31">
        <v>2</v>
      </c>
      <c r="F33" s="31">
        <v>1</v>
      </c>
      <c r="G33" s="31">
        <v>1</v>
      </c>
      <c r="H33" s="31">
        <v>1</v>
      </c>
      <c r="I33" s="31">
        <v>1</v>
      </c>
      <c r="J33" s="31">
        <v>1</v>
      </c>
      <c r="K33" s="31">
        <v>2</v>
      </c>
      <c r="L33" s="31">
        <v>1</v>
      </c>
      <c r="M33" s="31">
        <v>1</v>
      </c>
      <c r="N33" s="31">
        <v>1</v>
      </c>
      <c r="O33" s="31">
        <v>2</v>
      </c>
      <c r="P33" s="31">
        <v>1</v>
      </c>
      <c r="Q33" s="31">
        <v>2</v>
      </c>
      <c r="R33" s="31">
        <v>1</v>
      </c>
      <c r="S33" s="31">
        <v>3</v>
      </c>
      <c r="T33" s="32">
        <v>2</v>
      </c>
      <c r="U33" s="21">
        <f>SUM(C33:T33)</f>
        <v>25</v>
      </c>
    </row>
    <row r="34" spans="1:21" ht="14.25" hidden="1" outlineLevel="1" thickTop="1" thickBot="1" x14ac:dyDescent="0.25">
      <c r="A34" s="5"/>
      <c r="B34" s="14"/>
      <c r="C34" s="30">
        <v>1</v>
      </c>
      <c r="D34" s="31">
        <v>1</v>
      </c>
      <c r="E34" s="31">
        <v>1</v>
      </c>
      <c r="F34" s="31">
        <v>1</v>
      </c>
      <c r="G34" s="31">
        <v>2</v>
      </c>
      <c r="H34" s="31">
        <v>1</v>
      </c>
      <c r="I34" s="31">
        <v>2</v>
      </c>
      <c r="J34" s="31">
        <v>1</v>
      </c>
      <c r="K34" s="31">
        <v>1</v>
      </c>
      <c r="L34" s="31">
        <v>2</v>
      </c>
      <c r="M34" s="31">
        <v>1</v>
      </c>
      <c r="N34" s="31">
        <v>1</v>
      </c>
      <c r="O34" s="31">
        <v>2</v>
      </c>
      <c r="P34" s="31">
        <v>2</v>
      </c>
      <c r="Q34" s="31">
        <v>1</v>
      </c>
      <c r="R34" s="31">
        <v>2</v>
      </c>
      <c r="S34" s="31">
        <v>1</v>
      </c>
      <c r="T34" s="32">
        <v>1</v>
      </c>
      <c r="U34" s="21">
        <f>SUM(C34:T34)</f>
        <v>24</v>
      </c>
    </row>
    <row r="35" spans="1:21" ht="14.25" hidden="1" outlineLevel="1" thickTop="1" thickBot="1" x14ac:dyDescent="0.25">
      <c r="A35" s="5"/>
      <c r="B35" s="14"/>
      <c r="C35" s="33">
        <v>1</v>
      </c>
      <c r="D35" s="34">
        <v>2</v>
      </c>
      <c r="E35" s="34">
        <v>1</v>
      </c>
      <c r="F35" s="34">
        <v>1</v>
      </c>
      <c r="G35" s="34">
        <v>1</v>
      </c>
      <c r="H35" s="34">
        <v>1</v>
      </c>
      <c r="I35" s="34">
        <v>1</v>
      </c>
      <c r="J35" s="34">
        <v>2</v>
      </c>
      <c r="K35" s="34">
        <v>2</v>
      </c>
      <c r="L35" s="34">
        <v>2</v>
      </c>
      <c r="M35" s="34">
        <v>1</v>
      </c>
      <c r="N35" s="34">
        <v>1</v>
      </c>
      <c r="O35" s="34">
        <v>2</v>
      </c>
      <c r="P35" s="34">
        <v>1</v>
      </c>
      <c r="Q35" s="34">
        <v>1</v>
      </c>
      <c r="R35" s="34">
        <v>2</v>
      </c>
      <c r="S35" s="34">
        <v>1</v>
      </c>
      <c r="T35" s="35">
        <v>1</v>
      </c>
      <c r="U35" s="21">
        <f>SUM(C35:T35)</f>
        <v>24</v>
      </c>
    </row>
    <row r="36" spans="1:21" ht="14.25" collapsed="1" thickTop="1" thickBot="1" x14ac:dyDescent="0.25">
      <c r="A36" s="13" t="s">
        <v>51</v>
      </c>
      <c r="B36" s="14">
        <f>COUNT(C37:C41)</f>
        <v>5</v>
      </c>
      <c r="C36" s="15">
        <f t="shared" ref="C36:U36" si="5">AVERAGE(C37:C41)</f>
        <v>1</v>
      </c>
      <c r="D36" s="15">
        <f t="shared" si="5"/>
        <v>1.2</v>
      </c>
      <c r="E36" s="15">
        <f t="shared" si="5"/>
        <v>1</v>
      </c>
      <c r="F36" s="15">
        <f t="shared" si="5"/>
        <v>2</v>
      </c>
      <c r="G36" s="15">
        <f t="shared" si="5"/>
        <v>1.2</v>
      </c>
      <c r="H36" s="15">
        <f t="shared" si="5"/>
        <v>1.2</v>
      </c>
      <c r="I36" s="15">
        <f t="shared" si="5"/>
        <v>1.6</v>
      </c>
      <c r="J36" s="15">
        <f t="shared" si="5"/>
        <v>1.4</v>
      </c>
      <c r="K36" s="15">
        <f t="shared" si="5"/>
        <v>1.4</v>
      </c>
      <c r="L36" s="15">
        <f t="shared" si="5"/>
        <v>1.8</v>
      </c>
      <c r="M36" s="15">
        <f t="shared" si="5"/>
        <v>1.8</v>
      </c>
      <c r="N36" s="15">
        <f t="shared" si="5"/>
        <v>1.4</v>
      </c>
      <c r="O36" s="15">
        <f t="shared" si="5"/>
        <v>1.2</v>
      </c>
      <c r="P36" s="15">
        <f t="shared" si="5"/>
        <v>1.4</v>
      </c>
      <c r="Q36" s="15">
        <f t="shared" si="5"/>
        <v>1</v>
      </c>
      <c r="R36" s="15">
        <f t="shared" si="5"/>
        <v>1.8</v>
      </c>
      <c r="S36" s="15">
        <f t="shared" si="5"/>
        <v>1</v>
      </c>
      <c r="T36" s="15">
        <f t="shared" si="5"/>
        <v>1.4</v>
      </c>
      <c r="U36" s="16">
        <f t="shared" si="5"/>
        <v>24.8</v>
      </c>
    </row>
    <row r="37" spans="1:21" ht="14.25" hidden="1" outlineLevel="1" thickTop="1" thickBot="1" x14ac:dyDescent="0.25">
      <c r="A37" s="5"/>
      <c r="B37" s="14"/>
      <c r="C37" s="36">
        <v>1</v>
      </c>
      <c r="D37" s="37">
        <v>1</v>
      </c>
      <c r="E37" s="37">
        <v>1</v>
      </c>
      <c r="F37" s="37">
        <v>2</v>
      </c>
      <c r="G37" s="37">
        <v>2</v>
      </c>
      <c r="H37" s="37">
        <v>1</v>
      </c>
      <c r="I37" s="37">
        <v>2</v>
      </c>
      <c r="J37" s="37">
        <v>1</v>
      </c>
      <c r="K37" s="37">
        <v>2</v>
      </c>
      <c r="L37" s="37">
        <v>1</v>
      </c>
      <c r="M37" s="37">
        <v>2</v>
      </c>
      <c r="N37" s="37">
        <v>2</v>
      </c>
      <c r="O37" s="37">
        <v>2</v>
      </c>
      <c r="P37" s="37">
        <v>1</v>
      </c>
      <c r="Q37" s="37">
        <v>1</v>
      </c>
      <c r="R37" s="37">
        <v>1</v>
      </c>
      <c r="S37" s="37">
        <v>1</v>
      </c>
      <c r="T37" s="38">
        <v>1</v>
      </c>
      <c r="U37" s="21">
        <f>SUM(C37:T37)</f>
        <v>25</v>
      </c>
    </row>
    <row r="38" spans="1:21" ht="14.25" hidden="1" outlineLevel="1" thickTop="1" thickBot="1" x14ac:dyDescent="0.25">
      <c r="A38" s="5"/>
      <c r="B38" s="14"/>
      <c r="C38" s="30">
        <v>1</v>
      </c>
      <c r="D38" s="31">
        <v>1</v>
      </c>
      <c r="E38" s="31">
        <v>1</v>
      </c>
      <c r="F38" s="31">
        <v>2</v>
      </c>
      <c r="G38" s="31">
        <v>1</v>
      </c>
      <c r="H38" s="31">
        <v>1</v>
      </c>
      <c r="I38" s="31">
        <v>1</v>
      </c>
      <c r="J38" s="31">
        <v>1</v>
      </c>
      <c r="K38" s="31">
        <v>1</v>
      </c>
      <c r="L38" s="31">
        <v>2</v>
      </c>
      <c r="M38" s="31">
        <v>2</v>
      </c>
      <c r="N38" s="31">
        <v>2</v>
      </c>
      <c r="O38" s="31">
        <v>1</v>
      </c>
      <c r="P38" s="31">
        <v>1</v>
      </c>
      <c r="Q38" s="31">
        <v>1</v>
      </c>
      <c r="R38" s="31">
        <v>2</v>
      </c>
      <c r="S38" s="31">
        <v>1</v>
      </c>
      <c r="T38" s="32">
        <v>1</v>
      </c>
      <c r="U38" s="21">
        <f>SUM(C38:T38)</f>
        <v>23</v>
      </c>
    </row>
    <row r="39" spans="1:21" ht="14.25" hidden="1" outlineLevel="1" thickTop="1" thickBot="1" x14ac:dyDescent="0.25">
      <c r="A39" s="5"/>
      <c r="B39" s="14"/>
      <c r="C39" s="30">
        <v>1</v>
      </c>
      <c r="D39" s="31">
        <v>1</v>
      </c>
      <c r="E39" s="31">
        <v>1</v>
      </c>
      <c r="F39" s="31">
        <v>2</v>
      </c>
      <c r="G39" s="31">
        <v>1</v>
      </c>
      <c r="H39" s="31">
        <v>2</v>
      </c>
      <c r="I39" s="31">
        <v>1</v>
      </c>
      <c r="J39" s="31">
        <v>1</v>
      </c>
      <c r="K39" s="31">
        <v>1</v>
      </c>
      <c r="L39" s="31">
        <v>2</v>
      </c>
      <c r="M39" s="31">
        <v>1</v>
      </c>
      <c r="N39" s="31">
        <v>1</v>
      </c>
      <c r="O39" s="31">
        <v>1</v>
      </c>
      <c r="P39" s="31">
        <v>2</v>
      </c>
      <c r="Q39" s="31">
        <v>1</v>
      </c>
      <c r="R39" s="31">
        <v>2</v>
      </c>
      <c r="S39" s="31">
        <v>1</v>
      </c>
      <c r="T39" s="32">
        <v>1</v>
      </c>
      <c r="U39" s="21">
        <f>SUM(C39:T39)</f>
        <v>23</v>
      </c>
    </row>
    <row r="40" spans="1:21" ht="14.25" hidden="1" outlineLevel="1" thickTop="1" thickBot="1" x14ac:dyDescent="0.25">
      <c r="A40" s="5"/>
      <c r="B40" s="14"/>
      <c r="C40" s="30">
        <v>1</v>
      </c>
      <c r="D40" s="31">
        <v>1</v>
      </c>
      <c r="E40" s="31">
        <v>1</v>
      </c>
      <c r="F40" s="31">
        <v>2</v>
      </c>
      <c r="G40" s="31">
        <v>1</v>
      </c>
      <c r="H40" s="31">
        <v>1</v>
      </c>
      <c r="I40" s="31">
        <v>1</v>
      </c>
      <c r="J40" s="31">
        <v>2</v>
      </c>
      <c r="K40" s="31">
        <v>1</v>
      </c>
      <c r="L40" s="31">
        <v>2</v>
      </c>
      <c r="M40" s="31">
        <v>2</v>
      </c>
      <c r="N40" s="31">
        <v>1</v>
      </c>
      <c r="O40" s="31">
        <v>1</v>
      </c>
      <c r="P40" s="31">
        <v>1</v>
      </c>
      <c r="Q40" s="31">
        <v>1</v>
      </c>
      <c r="R40" s="31">
        <v>2</v>
      </c>
      <c r="S40" s="31">
        <v>1</v>
      </c>
      <c r="T40" s="32">
        <v>1</v>
      </c>
      <c r="U40" s="21">
        <f>SUM(C40:T40)</f>
        <v>23</v>
      </c>
    </row>
    <row r="41" spans="1:21" ht="14.25" hidden="1" outlineLevel="1" thickTop="1" thickBot="1" x14ac:dyDescent="0.25">
      <c r="A41" s="5"/>
      <c r="B41" s="14"/>
      <c r="C41" s="33">
        <v>1</v>
      </c>
      <c r="D41" s="34">
        <v>2</v>
      </c>
      <c r="E41" s="34">
        <v>1</v>
      </c>
      <c r="F41" s="34">
        <v>2</v>
      </c>
      <c r="G41" s="34">
        <v>1</v>
      </c>
      <c r="H41" s="34">
        <v>1</v>
      </c>
      <c r="I41" s="34">
        <v>3</v>
      </c>
      <c r="J41" s="34">
        <v>2</v>
      </c>
      <c r="K41" s="34">
        <v>2</v>
      </c>
      <c r="L41" s="34">
        <v>2</v>
      </c>
      <c r="M41" s="34">
        <v>2</v>
      </c>
      <c r="N41" s="34">
        <v>1</v>
      </c>
      <c r="O41" s="34">
        <v>1</v>
      </c>
      <c r="P41" s="34">
        <v>2</v>
      </c>
      <c r="Q41" s="34">
        <v>1</v>
      </c>
      <c r="R41" s="34">
        <v>2</v>
      </c>
      <c r="S41" s="34">
        <v>1</v>
      </c>
      <c r="T41" s="35">
        <v>3</v>
      </c>
      <c r="U41" s="21">
        <f>SUM(C41:T41)</f>
        <v>30</v>
      </c>
    </row>
    <row r="42" spans="1:21" ht="14.25" collapsed="1" thickTop="1" thickBot="1" x14ac:dyDescent="0.25">
      <c r="A42" s="13" t="s">
        <v>50</v>
      </c>
      <c r="B42" s="14">
        <f>COUNT(C43:C47)</f>
        <v>5</v>
      </c>
      <c r="C42" s="15">
        <f t="shared" ref="C42:U42" si="6">AVERAGE(C43:C47)</f>
        <v>1</v>
      </c>
      <c r="D42" s="15">
        <f t="shared" si="6"/>
        <v>1.4</v>
      </c>
      <c r="E42" s="15">
        <f t="shared" si="6"/>
        <v>1.2</v>
      </c>
      <c r="F42" s="15">
        <f t="shared" si="6"/>
        <v>1.2</v>
      </c>
      <c r="G42" s="15">
        <f t="shared" si="6"/>
        <v>1</v>
      </c>
      <c r="H42" s="15">
        <f t="shared" si="6"/>
        <v>1</v>
      </c>
      <c r="I42" s="15">
        <f t="shared" si="6"/>
        <v>1.2</v>
      </c>
      <c r="J42" s="15">
        <f t="shared" si="6"/>
        <v>1.6</v>
      </c>
      <c r="K42" s="15">
        <f t="shared" si="6"/>
        <v>1.8</v>
      </c>
      <c r="L42" s="15">
        <f t="shared" si="6"/>
        <v>1.8</v>
      </c>
      <c r="M42" s="15">
        <f t="shared" si="6"/>
        <v>1.8</v>
      </c>
      <c r="N42" s="15">
        <f t="shared" si="6"/>
        <v>1.4</v>
      </c>
      <c r="O42" s="15">
        <f t="shared" si="6"/>
        <v>1.8</v>
      </c>
      <c r="P42" s="15">
        <f t="shared" si="6"/>
        <v>1.8</v>
      </c>
      <c r="Q42" s="15">
        <f t="shared" si="6"/>
        <v>1</v>
      </c>
      <c r="R42" s="15">
        <f t="shared" si="6"/>
        <v>1</v>
      </c>
      <c r="S42" s="15">
        <f t="shared" si="6"/>
        <v>1.2</v>
      </c>
      <c r="T42" s="15">
        <f t="shared" si="6"/>
        <v>2.4</v>
      </c>
      <c r="U42" s="16">
        <f t="shared" si="6"/>
        <v>25.6</v>
      </c>
    </row>
    <row r="43" spans="1:21" ht="14.25" hidden="1" outlineLevel="1" thickTop="1" thickBot="1" x14ac:dyDescent="0.25">
      <c r="A43" s="5"/>
      <c r="B43" s="14"/>
      <c r="C43" s="36">
        <v>1</v>
      </c>
      <c r="D43" s="37">
        <v>2</v>
      </c>
      <c r="E43" s="37">
        <v>1</v>
      </c>
      <c r="F43" s="37">
        <v>1</v>
      </c>
      <c r="G43" s="37">
        <v>1</v>
      </c>
      <c r="H43" s="37">
        <v>1</v>
      </c>
      <c r="I43" s="37">
        <v>1</v>
      </c>
      <c r="J43" s="37">
        <v>1</v>
      </c>
      <c r="K43" s="37">
        <v>2</v>
      </c>
      <c r="L43" s="37">
        <v>2</v>
      </c>
      <c r="M43" s="37">
        <v>2</v>
      </c>
      <c r="N43" s="37">
        <v>1</v>
      </c>
      <c r="O43" s="37">
        <v>2</v>
      </c>
      <c r="P43" s="37">
        <v>1</v>
      </c>
      <c r="Q43" s="37">
        <v>1</v>
      </c>
      <c r="R43" s="37">
        <v>1</v>
      </c>
      <c r="S43" s="37">
        <v>1</v>
      </c>
      <c r="T43" s="38">
        <v>2</v>
      </c>
      <c r="U43" s="21">
        <f>SUM(C43:T43)</f>
        <v>24</v>
      </c>
    </row>
    <row r="44" spans="1:21" ht="14.25" hidden="1" outlineLevel="1" thickTop="1" thickBot="1" x14ac:dyDescent="0.25">
      <c r="A44" s="5"/>
      <c r="B44" s="14"/>
      <c r="C44" s="30">
        <v>1</v>
      </c>
      <c r="D44" s="31">
        <v>1</v>
      </c>
      <c r="E44" s="31">
        <v>1</v>
      </c>
      <c r="F44" s="31">
        <v>2</v>
      </c>
      <c r="G44" s="31">
        <v>1</v>
      </c>
      <c r="H44" s="31">
        <v>1</v>
      </c>
      <c r="I44" s="31">
        <v>1</v>
      </c>
      <c r="J44" s="31">
        <v>2</v>
      </c>
      <c r="K44" s="31">
        <v>2</v>
      </c>
      <c r="L44" s="31">
        <v>2</v>
      </c>
      <c r="M44" s="31">
        <v>1</v>
      </c>
      <c r="N44" s="31">
        <v>1</v>
      </c>
      <c r="O44" s="31">
        <v>2</v>
      </c>
      <c r="P44" s="31">
        <v>1</v>
      </c>
      <c r="Q44" s="31">
        <v>1</v>
      </c>
      <c r="R44" s="31">
        <v>1</v>
      </c>
      <c r="S44" s="31">
        <v>1</v>
      </c>
      <c r="T44" s="32">
        <v>2</v>
      </c>
      <c r="U44" s="21">
        <f>SUM(C44:T44)</f>
        <v>24</v>
      </c>
    </row>
    <row r="45" spans="1:21" ht="14.25" hidden="1" outlineLevel="1" thickTop="1" thickBot="1" x14ac:dyDescent="0.25">
      <c r="A45" s="64"/>
      <c r="B45" s="14"/>
      <c r="C45" s="33">
        <v>1</v>
      </c>
      <c r="D45" s="34">
        <v>1</v>
      </c>
      <c r="E45" s="34">
        <v>1</v>
      </c>
      <c r="F45" s="34">
        <v>1</v>
      </c>
      <c r="G45" s="34">
        <v>1</v>
      </c>
      <c r="H45" s="34">
        <v>1</v>
      </c>
      <c r="I45" s="34">
        <v>1</v>
      </c>
      <c r="J45" s="34">
        <v>1</v>
      </c>
      <c r="K45" s="34">
        <v>1</v>
      </c>
      <c r="L45" s="34">
        <v>2</v>
      </c>
      <c r="M45" s="34">
        <v>2</v>
      </c>
      <c r="N45" s="34">
        <v>2</v>
      </c>
      <c r="O45" s="34">
        <v>1</v>
      </c>
      <c r="P45" s="34">
        <v>3</v>
      </c>
      <c r="Q45" s="34">
        <v>1</v>
      </c>
      <c r="R45" s="34">
        <v>1</v>
      </c>
      <c r="S45" s="34">
        <v>1</v>
      </c>
      <c r="T45" s="35">
        <v>2</v>
      </c>
      <c r="U45" s="21">
        <f>SUM(C45:T45)</f>
        <v>24</v>
      </c>
    </row>
    <row r="46" spans="1:21" ht="14.25" hidden="1" outlineLevel="1" thickTop="1" thickBot="1" x14ac:dyDescent="0.25">
      <c r="A46" s="5"/>
      <c r="B46" s="14"/>
      <c r="C46" s="43">
        <v>1</v>
      </c>
      <c r="D46" s="44">
        <v>1</v>
      </c>
      <c r="E46" s="44">
        <v>1</v>
      </c>
      <c r="F46" s="44">
        <v>1</v>
      </c>
      <c r="G46" s="44">
        <v>1</v>
      </c>
      <c r="H46" s="44">
        <v>1</v>
      </c>
      <c r="I46" s="44">
        <v>1</v>
      </c>
      <c r="J46" s="44">
        <v>1</v>
      </c>
      <c r="K46" s="44">
        <v>2</v>
      </c>
      <c r="L46" s="44">
        <v>2</v>
      </c>
      <c r="M46" s="44">
        <v>2</v>
      </c>
      <c r="N46" s="44">
        <v>1</v>
      </c>
      <c r="O46" s="44">
        <v>3</v>
      </c>
      <c r="P46" s="44">
        <v>2</v>
      </c>
      <c r="Q46" s="44">
        <v>1</v>
      </c>
      <c r="R46" s="44">
        <v>1</v>
      </c>
      <c r="S46" s="44">
        <v>2</v>
      </c>
      <c r="T46" s="45">
        <v>2</v>
      </c>
      <c r="U46" s="21">
        <f>SUM(C46:T46)</f>
        <v>26</v>
      </c>
    </row>
    <row r="47" spans="1:21" ht="14.25" hidden="1" outlineLevel="1" thickTop="1" thickBot="1" x14ac:dyDescent="0.25">
      <c r="A47" s="5"/>
      <c r="B47" s="14"/>
      <c r="C47" s="39">
        <v>1</v>
      </c>
      <c r="D47" s="40">
        <v>2</v>
      </c>
      <c r="E47" s="40">
        <v>2</v>
      </c>
      <c r="F47" s="40">
        <v>1</v>
      </c>
      <c r="G47" s="40">
        <v>1</v>
      </c>
      <c r="H47" s="40">
        <v>1</v>
      </c>
      <c r="I47" s="40">
        <v>2</v>
      </c>
      <c r="J47" s="40">
        <v>3</v>
      </c>
      <c r="K47" s="40">
        <v>2</v>
      </c>
      <c r="L47" s="40">
        <v>1</v>
      </c>
      <c r="M47" s="40">
        <v>2</v>
      </c>
      <c r="N47" s="40">
        <v>2</v>
      </c>
      <c r="O47" s="40">
        <v>1</v>
      </c>
      <c r="P47" s="40">
        <v>2</v>
      </c>
      <c r="Q47" s="40">
        <v>1</v>
      </c>
      <c r="R47" s="40">
        <v>1</v>
      </c>
      <c r="S47" s="40">
        <v>1</v>
      </c>
      <c r="T47" s="41">
        <v>4</v>
      </c>
      <c r="U47" s="21">
        <f>SUM(C47:T47)</f>
        <v>30</v>
      </c>
    </row>
    <row r="48" spans="1:21" ht="14.25" collapsed="1" thickTop="1" thickBot="1" x14ac:dyDescent="0.25">
      <c r="A48" s="13" t="s">
        <v>57</v>
      </c>
      <c r="B48" s="14">
        <f>COUNT(C49:C53)</f>
        <v>5</v>
      </c>
      <c r="C48" s="15">
        <f t="shared" ref="C48:U48" si="7">AVERAGE(C49:C53)</f>
        <v>1</v>
      </c>
      <c r="D48" s="15">
        <f t="shared" si="7"/>
        <v>1.8</v>
      </c>
      <c r="E48" s="15">
        <f t="shared" si="7"/>
        <v>1.2</v>
      </c>
      <c r="F48" s="15">
        <f t="shared" si="7"/>
        <v>2.4</v>
      </c>
      <c r="G48" s="15">
        <f t="shared" si="7"/>
        <v>1</v>
      </c>
      <c r="H48" s="15">
        <f t="shared" si="7"/>
        <v>1.2</v>
      </c>
      <c r="I48" s="15">
        <f t="shared" si="7"/>
        <v>2</v>
      </c>
      <c r="J48" s="15">
        <f t="shared" si="7"/>
        <v>1.6</v>
      </c>
      <c r="K48" s="15">
        <f t="shared" si="7"/>
        <v>1.8</v>
      </c>
      <c r="L48" s="15">
        <f t="shared" si="7"/>
        <v>1.2</v>
      </c>
      <c r="M48" s="15">
        <f t="shared" si="7"/>
        <v>1.6</v>
      </c>
      <c r="N48" s="15">
        <f t="shared" si="7"/>
        <v>1.2</v>
      </c>
      <c r="O48" s="15">
        <f t="shared" si="7"/>
        <v>1.2</v>
      </c>
      <c r="P48" s="15">
        <f t="shared" si="7"/>
        <v>1.8</v>
      </c>
      <c r="Q48" s="15">
        <f t="shared" si="7"/>
        <v>1</v>
      </c>
      <c r="R48" s="15">
        <f t="shared" si="7"/>
        <v>1.2</v>
      </c>
      <c r="S48" s="15">
        <f t="shared" si="7"/>
        <v>2</v>
      </c>
      <c r="T48" s="15">
        <f t="shared" si="7"/>
        <v>1</v>
      </c>
      <c r="U48" s="16">
        <f t="shared" si="7"/>
        <v>26.2</v>
      </c>
    </row>
    <row r="49" spans="1:21" ht="14.25" hidden="1" outlineLevel="1" thickTop="1" thickBot="1" x14ac:dyDescent="0.25">
      <c r="A49" s="5"/>
      <c r="B49" s="14"/>
      <c r="C49" s="36">
        <v>1</v>
      </c>
      <c r="D49" s="37">
        <v>2</v>
      </c>
      <c r="E49" s="37">
        <v>1</v>
      </c>
      <c r="F49" s="37">
        <v>4</v>
      </c>
      <c r="G49" s="37">
        <v>1</v>
      </c>
      <c r="H49" s="37">
        <v>1</v>
      </c>
      <c r="I49" s="37">
        <v>3</v>
      </c>
      <c r="J49" s="37">
        <v>2</v>
      </c>
      <c r="K49" s="37">
        <v>2</v>
      </c>
      <c r="L49" s="37">
        <v>1</v>
      </c>
      <c r="M49" s="37">
        <v>2</v>
      </c>
      <c r="N49" s="37">
        <v>1</v>
      </c>
      <c r="O49" s="37">
        <v>1</v>
      </c>
      <c r="P49" s="37">
        <v>2</v>
      </c>
      <c r="Q49" s="37">
        <v>1</v>
      </c>
      <c r="R49" s="37">
        <v>2</v>
      </c>
      <c r="S49" s="37">
        <v>2</v>
      </c>
      <c r="T49" s="38">
        <v>1</v>
      </c>
      <c r="U49" s="21">
        <f>SUM(C49:T49)</f>
        <v>30</v>
      </c>
    </row>
    <row r="50" spans="1:21" ht="14.25" hidden="1" outlineLevel="1" thickTop="1" thickBot="1" x14ac:dyDescent="0.25">
      <c r="A50" s="5"/>
      <c r="B50" s="14"/>
      <c r="C50" s="30">
        <v>1</v>
      </c>
      <c r="D50" s="31">
        <v>1</v>
      </c>
      <c r="E50" s="31">
        <v>1</v>
      </c>
      <c r="F50" s="31">
        <v>3</v>
      </c>
      <c r="G50" s="31">
        <v>1</v>
      </c>
      <c r="H50" s="31">
        <v>1</v>
      </c>
      <c r="I50" s="31">
        <v>2</v>
      </c>
      <c r="J50" s="31">
        <v>1</v>
      </c>
      <c r="K50" s="31">
        <v>2</v>
      </c>
      <c r="L50" s="31">
        <v>1</v>
      </c>
      <c r="M50" s="31">
        <v>1</v>
      </c>
      <c r="N50" s="31">
        <v>1</v>
      </c>
      <c r="O50" s="31">
        <v>1</v>
      </c>
      <c r="P50" s="31">
        <v>2</v>
      </c>
      <c r="Q50" s="31">
        <v>1</v>
      </c>
      <c r="R50" s="31">
        <v>1</v>
      </c>
      <c r="S50" s="31">
        <v>1</v>
      </c>
      <c r="T50" s="32">
        <v>1</v>
      </c>
      <c r="U50" s="21">
        <f>SUM(C50:T50)</f>
        <v>23</v>
      </c>
    </row>
    <row r="51" spans="1:21" ht="14.25" hidden="1" outlineLevel="1" thickTop="1" thickBot="1" x14ac:dyDescent="0.25">
      <c r="A51" s="5"/>
      <c r="B51" s="14"/>
      <c r="C51" s="30">
        <v>1</v>
      </c>
      <c r="D51" s="31">
        <v>2</v>
      </c>
      <c r="E51" s="31">
        <v>1</v>
      </c>
      <c r="F51" s="31">
        <v>1</v>
      </c>
      <c r="G51" s="31">
        <v>1</v>
      </c>
      <c r="H51" s="31">
        <v>1</v>
      </c>
      <c r="I51" s="31">
        <v>3</v>
      </c>
      <c r="J51" s="31">
        <v>2</v>
      </c>
      <c r="K51" s="31">
        <v>2</v>
      </c>
      <c r="L51" s="31">
        <v>1</v>
      </c>
      <c r="M51" s="31">
        <v>2</v>
      </c>
      <c r="N51" s="31">
        <v>1</v>
      </c>
      <c r="O51" s="31">
        <v>1</v>
      </c>
      <c r="P51" s="31">
        <v>1</v>
      </c>
      <c r="Q51" s="31">
        <v>1</v>
      </c>
      <c r="R51" s="31">
        <v>1</v>
      </c>
      <c r="S51" s="31">
        <v>1</v>
      </c>
      <c r="T51" s="32">
        <v>1</v>
      </c>
      <c r="U51" s="21">
        <f>SUM(C51:T51)</f>
        <v>24</v>
      </c>
    </row>
    <row r="52" spans="1:21" ht="14.25" hidden="1" outlineLevel="1" thickTop="1" thickBot="1" x14ac:dyDescent="0.25">
      <c r="A52" s="5"/>
      <c r="B52" s="14"/>
      <c r="C52" s="30">
        <v>1</v>
      </c>
      <c r="D52" s="31">
        <v>2</v>
      </c>
      <c r="E52" s="31">
        <v>1</v>
      </c>
      <c r="F52" s="31">
        <v>1</v>
      </c>
      <c r="G52" s="31">
        <v>1</v>
      </c>
      <c r="H52" s="31">
        <v>1</v>
      </c>
      <c r="I52" s="31">
        <v>1</v>
      </c>
      <c r="J52" s="31">
        <v>1</v>
      </c>
      <c r="K52" s="31">
        <v>1</v>
      </c>
      <c r="L52" s="31">
        <v>2</v>
      </c>
      <c r="M52" s="31">
        <v>2</v>
      </c>
      <c r="N52" s="31">
        <v>2</v>
      </c>
      <c r="O52" s="31">
        <v>2</v>
      </c>
      <c r="P52" s="31">
        <v>2</v>
      </c>
      <c r="Q52" s="31">
        <v>1</v>
      </c>
      <c r="R52" s="31">
        <v>1</v>
      </c>
      <c r="S52" s="31">
        <v>2</v>
      </c>
      <c r="T52" s="32">
        <v>1</v>
      </c>
      <c r="U52" s="21">
        <f>SUM(C52:T52)</f>
        <v>25</v>
      </c>
    </row>
    <row r="53" spans="1:21" ht="14.25" hidden="1" outlineLevel="1" thickTop="1" thickBot="1" x14ac:dyDescent="0.25">
      <c r="A53" s="5"/>
      <c r="B53" s="14"/>
      <c r="C53" s="27">
        <v>1</v>
      </c>
      <c r="D53" s="28">
        <v>2</v>
      </c>
      <c r="E53" s="28">
        <v>2</v>
      </c>
      <c r="F53" s="28">
        <v>3</v>
      </c>
      <c r="G53" s="28">
        <v>1</v>
      </c>
      <c r="H53" s="28">
        <v>2</v>
      </c>
      <c r="I53" s="28">
        <v>1</v>
      </c>
      <c r="J53" s="28">
        <v>2</v>
      </c>
      <c r="K53" s="28">
        <v>2</v>
      </c>
      <c r="L53" s="28">
        <v>1</v>
      </c>
      <c r="M53" s="28">
        <v>1</v>
      </c>
      <c r="N53" s="28">
        <v>1</v>
      </c>
      <c r="O53" s="28">
        <v>1</v>
      </c>
      <c r="P53" s="28">
        <v>2</v>
      </c>
      <c r="Q53" s="28">
        <v>1</v>
      </c>
      <c r="R53" s="28">
        <v>1</v>
      </c>
      <c r="S53" s="28">
        <v>4</v>
      </c>
      <c r="T53" s="29">
        <v>1</v>
      </c>
      <c r="U53" s="21">
        <f>SUM(C53:T53)</f>
        <v>29</v>
      </c>
    </row>
    <row r="54" spans="1:21" ht="14.25" collapsed="1" thickTop="1" thickBot="1" x14ac:dyDescent="0.25">
      <c r="A54" s="13" t="s">
        <v>52</v>
      </c>
      <c r="B54" s="14">
        <f>COUNT(C55:C59)</f>
        <v>5</v>
      </c>
      <c r="C54" s="15">
        <f t="shared" ref="C54:T54" si="8">AVERAGE(C55:C59)</f>
        <v>1.2</v>
      </c>
      <c r="D54" s="15">
        <f t="shared" si="8"/>
        <v>1.8</v>
      </c>
      <c r="E54" s="15">
        <f t="shared" si="8"/>
        <v>1</v>
      </c>
      <c r="F54" s="15">
        <f t="shared" si="8"/>
        <v>1.8</v>
      </c>
      <c r="G54" s="15">
        <f t="shared" si="8"/>
        <v>1.2</v>
      </c>
      <c r="H54" s="15">
        <f t="shared" si="8"/>
        <v>1.6</v>
      </c>
      <c r="I54" s="15">
        <f t="shared" si="8"/>
        <v>2</v>
      </c>
      <c r="J54" s="15">
        <f t="shared" si="8"/>
        <v>1.4</v>
      </c>
      <c r="K54" s="15">
        <f t="shared" si="8"/>
        <v>1.2</v>
      </c>
      <c r="L54" s="15">
        <f t="shared" si="8"/>
        <v>1.8</v>
      </c>
      <c r="M54" s="15">
        <f t="shared" si="8"/>
        <v>1.4</v>
      </c>
      <c r="N54" s="15">
        <f t="shared" si="8"/>
        <v>1.4</v>
      </c>
      <c r="O54" s="15">
        <f t="shared" si="8"/>
        <v>2</v>
      </c>
      <c r="P54" s="15">
        <f t="shared" si="8"/>
        <v>1.2</v>
      </c>
      <c r="Q54" s="15">
        <f t="shared" si="8"/>
        <v>1.2</v>
      </c>
      <c r="R54" s="15">
        <f t="shared" si="8"/>
        <v>1.4</v>
      </c>
      <c r="S54" s="15">
        <f t="shared" si="8"/>
        <v>1.6</v>
      </c>
      <c r="T54" s="15">
        <f t="shared" si="8"/>
        <v>1.4</v>
      </c>
      <c r="U54" s="16">
        <f>AVERAGE(U55:U59)</f>
        <v>26.6</v>
      </c>
    </row>
    <row r="55" spans="1:21" ht="14.25" hidden="1" outlineLevel="1" thickTop="1" thickBot="1" x14ac:dyDescent="0.25">
      <c r="A55" s="5"/>
      <c r="B55" s="14"/>
      <c r="C55" s="17">
        <v>1</v>
      </c>
      <c r="D55" s="18">
        <v>1</v>
      </c>
      <c r="E55" s="18">
        <v>1</v>
      </c>
      <c r="F55" s="18">
        <v>1</v>
      </c>
      <c r="G55" s="18">
        <v>1</v>
      </c>
      <c r="H55" s="18">
        <v>1</v>
      </c>
      <c r="I55" s="18">
        <v>2</v>
      </c>
      <c r="J55" s="18">
        <v>1</v>
      </c>
      <c r="K55" s="18">
        <v>1</v>
      </c>
      <c r="L55" s="18">
        <v>2</v>
      </c>
      <c r="M55" s="18">
        <v>2</v>
      </c>
      <c r="N55" s="18">
        <v>2</v>
      </c>
      <c r="O55" s="18">
        <v>1</v>
      </c>
      <c r="P55" s="18">
        <v>1</v>
      </c>
      <c r="Q55" s="18">
        <v>1</v>
      </c>
      <c r="R55" s="18">
        <v>2</v>
      </c>
      <c r="S55" s="18">
        <v>2</v>
      </c>
      <c r="T55" s="42">
        <v>1</v>
      </c>
      <c r="U55" s="21">
        <f>SUM(C55:T55)</f>
        <v>24</v>
      </c>
    </row>
    <row r="56" spans="1:21" ht="14.25" hidden="1" outlineLevel="1" thickTop="1" thickBot="1" x14ac:dyDescent="0.25">
      <c r="A56" s="5"/>
      <c r="B56" s="14"/>
      <c r="C56" s="22">
        <v>1</v>
      </c>
      <c r="D56" s="23">
        <v>2</v>
      </c>
      <c r="E56" s="23">
        <v>1</v>
      </c>
      <c r="F56" s="23">
        <v>3</v>
      </c>
      <c r="G56" s="23">
        <v>2</v>
      </c>
      <c r="H56" s="23">
        <v>1</v>
      </c>
      <c r="I56" s="23">
        <v>2</v>
      </c>
      <c r="J56" s="23">
        <v>1</v>
      </c>
      <c r="K56" s="23">
        <v>1</v>
      </c>
      <c r="L56" s="23">
        <v>1</v>
      </c>
      <c r="M56" s="23">
        <v>2</v>
      </c>
      <c r="N56" s="23">
        <v>1</v>
      </c>
      <c r="O56" s="23">
        <v>3</v>
      </c>
      <c r="P56" s="23">
        <v>1</v>
      </c>
      <c r="Q56" s="23">
        <v>2</v>
      </c>
      <c r="R56" s="23">
        <v>1</v>
      </c>
      <c r="S56" s="23">
        <v>1</v>
      </c>
      <c r="T56" s="26">
        <v>1</v>
      </c>
      <c r="U56" s="21">
        <f>SUM(C56:T56)</f>
        <v>27</v>
      </c>
    </row>
    <row r="57" spans="1:21" ht="14.25" hidden="1" outlineLevel="1" thickTop="1" thickBot="1" x14ac:dyDescent="0.25">
      <c r="A57" s="5"/>
      <c r="B57" s="14"/>
      <c r="C57" s="22">
        <v>1</v>
      </c>
      <c r="D57" s="23">
        <v>2</v>
      </c>
      <c r="E57" s="23">
        <v>1</v>
      </c>
      <c r="F57" s="23">
        <v>1</v>
      </c>
      <c r="G57" s="23">
        <v>1</v>
      </c>
      <c r="H57" s="23">
        <v>1</v>
      </c>
      <c r="I57" s="23">
        <v>2</v>
      </c>
      <c r="J57" s="23">
        <v>1</v>
      </c>
      <c r="K57" s="23">
        <v>1</v>
      </c>
      <c r="L57" s="23">
        <v>2</v>
      </c>
      <c r="M57" s="23">
        <v>1</v>
      </c>
      <c r="N57" s="23">
        <v>1</v>
      </c>
      <c r="O57" s="23">
        <v>2</v>
      </c>
      <c r="P57" s="23">
        <v>2</v>
      </c>
      <c r="Q57" s="23">
        <v>1</v>
      </c>
      <c r="R57" s="23">
        <v>1</v>
      </c>
      <c r="S57" s="23">
        <v>1</v>
      </c>
      <c r="T57" s="26">
        <v>1</v>
      </c>
      <c r="U57" s="21">
        <f>SUM(C57:T57)</f>
        <v>23</v>
      </c>
    </row>
    <row r="58" spans="1:21" ht="14.25" hidden="1" outlineLevel="1" thickTop="1" thickBot="1" x14ac:dyDescent="0.25">
      <c r="A58" s="5"/>
      <c r="B58" s="14"/>
      <c r="C58" s="27">
        <v>1</v>
      </c>
      <c r="D58" s="28">
        <v>2</v>
      </c>
      <c r="E58" s="28">
        <v>1</v>
      </c>
      <c r="F58" s="28">
        <v>2</v>
      </c>
      <c r="G58" s="28">
        <v>1</v>
      </c>
      <c r="H58" s="28">
        <v>3</v>
      </c>
      <c r="I58" s="28">
        <v>1</v>
      </c>
      <c r="J58" s="28">
        <v>2</v>
      </c>
      <c r="K58" s="28">
        <v>1</v>
      </c>
      <c r="L58" s="28">
        <v>2</v>
      </c>
      <c r="M58" s="28">
        <v>1</v>
      </c>
      <c r="N58" s="28">
        <v>2</v>
      </c>
      <c r="O58" s="28">
        <v>3</v>
      </c>
      <c r="P58" s="28">
        <v>1</v>
      </c>
      <c r="Q58" s="28">
        <v>1</v>
      </c>
      <c r="R58" s="28">
        <v>1</v>
      </c>
      <c r="S58" s="28">
        <v>2</v>
      </c>
      <c r="T58" s="29">
        <v>1</v>
      </c>
      <c r="U58" s="21">
        <f>SUM(C58:T58)</f>
        <v>28</v>
      </c>
    </row>
    <row r="59" spans="1:21" ht="14.25" hidden="1" outlineLevel="1" thickTop="1" thickBot="1" x14ac:dyDescent="0.25">
      <c r="A59" s="5"/>
      <c r="B59" s="14"/>
      <c r="C59" s="27">
        <v>2</v>
      </c>
      <c r="D59" s="28">
        <v>2</v>
      </c>
      <c r="E59" s="28">
        <v>1</v>
      </c>
      <c r="F59" s="28">
        <v>2</v>
      </c>
      <c r="G59" s="28">
        <v>1</v>
      </c>
      <c r="H59" s="28">
        <v>2</v>
      </c>
      <c r="I59" s="28">
        <v>3</v>
      </c>
      <c r="J59" s="28">
        <v>2</v>
      </c>
      <c r="K59" s="28">
        <v>2</v>
      </c>
      <c r="L59" s="28">
        <v>2</v>
      </c>
      <c r="M59" s="28">
        <v>1</v>
      </c>
      <c r="N59" s="28">
        <v>1</v>
      </c>
      <c r="O59" s="28">
        <v>1</v>
      </c>
      <c r="P59" s="28">
        <v>1</v>
      </c>
      <c r="Q59" s="28">
        <v>1</v>
      </c>
      <c r="R59" s="28">
        <v>2</v>
      </c>
      <c r="S59" s="28">
        <v>2</v>
      </c>
      <c r="T59" s="29">
        <v>3</v>
      </c>
      <c r="U59" s="21">
        <f>SUM(C59:T59)</f>
        <v>31</v>
      </c>
    </row>
    <row r="60" spans="1:21" ht="14.25" collapsed="1" thickTop="1" thickBot="1" x14ac:dyDescent="0.25">
      <c r="A60" s="13" t="s">
        <v>53</v>
      </c>
      <c r="B60" s="14">
        <f>COUNT(C61:C65)</f>
        <v>5</v>
      </c>
      <c r="C60" s="15">
        <f t="shared" ref="C60:U60" si="9">AVERAGE(C61:C65)</f>
        <v>1.2</v>
      </c>
      <c r="D60" s="15">
        <f t="shared" si="9"/>
        <v>1.6</v>
      </c>
      <c r="E60" s="15">
        <f t="shared" si="9"/>
        <v>1.6</v>
      </c>
      <c r="F60" s="15">
        <f t="shared" si="9"/>
        <v>2.4</v>
      </c>
      <c r="G60" s="15">
        <f t="shared" si="9"/>
        <v>1</v>
      </c>
      <c r="H60" s="15">
        <f t="shared" si="9"/>
        <v>1</v>
      </c>
      <c r="I60" s="15">
        <f t="shared" si="9"/>
        <v>1.4</v>
      </c>
      <c r="J60" s="15">
        <f t="shared" si="9"/>
        <v>1.4</v>
      </c>
      <c r="K60" s="15">
        <f t="shared" si="9"/>
        <v>1.4</v>
      </c>
      <c r="L60" s="15">
        <f t="shared" si="9"/>
        <v>1.6</v>
      </c>
      <c r="M60" s="15">
        <f t="shared" si="9"/>
        <v>1.4</v>
      </c>
      <c r="N60" s="15">
        <f t="shared" si="9"/>
        <v>1.2</v>
      </c>
      <c r="O60" s="15">
        <f t="shared" si="9"/>
        <v>1.8</v>
      </c>
      <c r="P60" s="15">
        <f t="shared" si="9"/>
        <v>1.4</v>
      </c>
      <c r="Q60" s="15">
        <f t="shared" si="9"/>
        <v>1</v>
      </c>
      <c r="R60" s="15">
        <f t="shared" si="9"/>
        <v>1.6</v>
      </c>
      <c r="S60" s="15">
        <f t="shared" si="9"/>
        <v>1.8</v>
      </c>
      <c r="T60" s="15">
        <f t="shared" si="9"/>
        <v>2</v>
      </c>
      <c r="U60" s="16">
        <f t="shared" si="9"/>
        <v>26.8</v>
      </c>
    </row>
    <row r="61" spans="1:21" ht="14.25" hidden="1" outlineLevel="1" thickTop="1" thickBot="1" x14ac:dyDescent="0.25">
      <c r="A61" s="5"/>
      <c r="B61" s="14"/>
      <c r="C61" s="36">
        <v>1</v>
      </c>
      <c r="D61" s="37">
        <v>1</v>
      </c>
      <c r="E61" s="37">
        <v>2</v>
      </c>
      <c r="F61" s="37">
        <v>3</v>
      </c>
      <c r="G61" s="37">
        <v>1</v>
      </c>
      <c r="H61" s="37">
        <v>1</v>
      </c>
      <c r="I61" s="37">
        <v>2</v>
      </c>
      <c r="J61" s="37">
        <v>1</v>
      </c>
      <c r="K61" s="37">
        <v>2</v>
      </c>
      <c r="L61" s="37">
        <v>2</v>
      </c>
      <c r="M61" s="37">
        <v>2</v>
      </c>
      <c r="N61" s="37">
        <v>1</v>
      </c>
      <c r="O61" s="37">
        <v>2</v>
      </c>
      <c r="P61" s="37">
        <v>2</v>
      </c>
      <c r="Q61" s="37">
        <v>1</v>
      </c>
      <c r="R61" s="37">
        <v>2</v>
      </c>
      <c r="S61" s="37">
        <v>3</v>
      </c>
      <c r="T61" s="38">
        <v>1</v>
      </c>
      <c r="U61" s="21">
        <f>SUM(C61:T61)</f>
        <v>30</v>
      </c>
    </row>
    <row r="62" spans="1:21" ht="14.25" hidden="1" outlineLevel="1" thickTop="1" thickBot="1" x14ac:dyDescent="0.25">
      <c r="A62" s="5"/>
      <c r="B62" s="14"/>
      <c r="C62" s="30">
        <v>1</v>
      </c>
      <c r="D62" s="31">
        <v>2</v>
      </c>
      <c r="E62" s="31">
        <v>1</v>
      </c>
      <c r="F62" s="31">
        <v>4</v>
      </c>
      <c r="G62" s="31">
        <v>1</v>
      </c>
      <c r="H62" s="31">
        <v>1</v>
      </c>
      <c r="I62" s="31">
        <v>2</v>
      </c>
      <c r="J62" s="31">
        <v>1</v>
      </c>
      <c r="K62" s="31">
        <v>1</v>
      </c>
      <c r="L62" s="31">
        <v>2</v>
      </c>
      <c r="M62" s="31">
        <v>1</v>
      </c>
      <c r="N62" s="31">
        <v>1</v>
      </c>
      <c r="O62" s="31">
        <v>2</v>
      </c>
      <c r="P62" s="31">
        <v>1</v>
      </c>
      <c r="Q62" s="31">
        <v>1</v>
      </c>
      <c r="R62" s="31">
        <v>2</v>
      </c>
      <c r="S62" s="31">
        <v>1</v>
      </c>
      <c r="T62" s="32">
        <v>2</v>
      </c>
      <c r="U62" s="21">
        <f>SUM(C62:T62)</f>
        <v>27</v>
      </c>
    </row>
    <row r="63" spans="1:21" ht="14.25" hidden="1" outlineLevel="1" thickTop="1" thickBot="1" x14ac:dyDescent="0.25">
      <c r="A63" s="5"/>
      <c r="B63" s="14"/>
      <c r="C63" s="30">
        <v>2</v>
      </c>
      <c r="D63" s="31">
        <v>2</v>
      </c>
      <c r="E63" s="31">
        <v>2</v>
      </c>
      <c r="F63" s="31">
        <v>1</v>
      </c>
      <c r="G63" s="31">
        <v>1</v>
      </c>
      <c r="H63" s="31">
        <v>1</v>
      </c>
      <c r="I63" s="31">
        <v>1</v>
      </c>
      <c r="J63" s="31">
        <v>3</v>
      </c>
      <c r="K63" s="31">
        <v>2</v>
      </c>
      <c r="L63" s="31">
        <v>1</v>
      </c>
      <c r="M63" s="31">
        <v>1</v>
      </c>
      <c r="N63" s="31">
        <v>1</v>
      </c>
      <c r="O63" s="31">
        <v>1</v>
      </c>
      <c r="P63" s="31">
        <v>2</v>
      </c>
      <c r="Q63" s="31">
        <v>1</v>
      </c>
      <c r="R63" s="31">
        <v>1</v>
      </c>
      <c r="S63" s="31">
        <v>2</v>
      </c>
      <c r="T63" s="32">
        <v>1</v>
      </c>
      <c r="U63" s="21">
        <f>SUM(C63:T63)</f>
        <v>26</v>
      </c>
    </row>
    <row r="64" spans="1:21" ht="14.25" hidden="1" outlineLevel="1" thickTop="1" thickBot="1" x14ac:dyDescent="0.25">
      <c r="A64" s="5"/>
      <c r="B64" s="14"/>
      <c r="C64" s="30">
        <v>1</v>
      </c>
      <c r="D64" s="31">
        <v>1</v>
      </c>
      <c r="E64" s="31">
        <v>2</v>
      </c>
      <c r="F64" s="31">
        <v>3</v>
      </c>
      <c r="G64" s="31">
        <v>1</v>
      </c>
      <c r="H64" s="31">
        <v>1</v>
      </c>
      <c r="I64" s="31">
        <v>1</v>
      </c>
      <c r="J64" s="31">
        <v>1</v>
      </c>
      <c r="K64" s="31">
        <v>1</v>
      </c>
      <c r="L64" s="31">
        <v>1</v>
      </c>
      <c r="M64" s="31">
        <v>1</v>
      </c>
      <c r="N64" s="31">
        <v>2</v>
      </c>
      <c r="O64" s="31">
        <v>2</v>
      </c>
      <c r="P64" s="31">
        <v>1</v>
      </c>
      <c r="Q64" s="31">
        <v>1</v>
      </c>
      <c r="R64" s="31">
        <v>2</v>
      </c>
      <c r="S64" s="31">
        <v>1</v>
      </c>
      <c r="T64" s="32">
        <v>1</v>
      </c>
      <c r="U64" s="21">
        <f>SUM(C64:T64)</f>
        <v>24</v>
      </c>
    </row>
    <row r="65" spans="1:21" ht="14.25" hidden="1" outlineLevel="1" thickTop="1" thickBot="1" x14ac:dyDescent="0.25">
      <c r="A65" s="5"/>
      <c r="B65" s="14"/>
      <c r="C65" s="33">
        <v>1</v>
      </c>
      <c r="D65" s="34">
        <v>2</v>
      </c>
      <c r="E65" s="34">
        <v>1</v>
      </c>
      <c r="F65" s="34">
        <v>1</v>
      </c>
      <c r="G65" s="34">
        <v>1</v>
      </c>
      <c r="H65" s="34">
        <v>1</v>
      </c>
      <c r="I65" s="34">
        <v>1</v>
      </c>
      <c r="J65" s="34">
        <v>1</v>
      </c>
      <c r="K65" s="34">
        <v>1</v>
      </c>
      <c r="L65" s="34">
        <v>2</v>
      </c>
      <c r="M65" s="34">
        <v>2</v>
      </c>
      <c r="N65" s="34">
        <v>1</v>
      </c>
      <c r="O65" s="34">
        <v>2</v>
      </c>
      <c r="P65" s="34">
        <v>1</v>
      </c>
      <c r="Q65" s="34">
        <v>1</v>
      </c>
      <c r="R65" s="34">
        <v>1</v>
      </c>
      <c r="S65" s="34">
        <v>2</v>
      </c>
      <c r="T65" s="35">
        <v>5</v>
      </c>
      <c r="U65" s="21">
        <f>SUM(C65:T65)</f>
        <v>27</v>
      </c>
    </row>
    <row r="66" spans="1:21" ht="14.25" collapsed="1" thickTop="1" thickBot="1" x14ac:dyDescent="0.25">
      <c r="A66" s="13" t="s">
        <v>41</v>
      </c>
      <c r="B66" s="14">
        <f>COUNT(C67:C71)</f>
        <v>5</v>
      </c>
      <c r="C66" s="15">
        <f t="shared" ref="C66:U66" si="10">AVERAGE(C67:C71)</f>
        <v>1.4</v>
      </c>
      <c r="D66" s="15">
        <f t="shared" si="10"/>
        <v>1.8</v>
      </c>
      <c r="E66" s="15">
        <f t="shared" si="10"/>
        <v>1</v>
      </c>
      <c r="F66" s="15">
        <f t="shared" si="10"/>
        <v>1.6</v>
      </c>
      <c r="G66" s="15">
        <f t="shared" si="10"/>
        <v>1.2</v>
      </c>
      <c r="H66" s="15">
        <f t="shared" si="10"/>
        <v>1.2</v>
      </c>
      <c r="I66" s="15">
        <f t="shared" si="10"/>
        <v>1.4</v>
      </c>
      <c r="J66" s="15">
        <f t="shared" si="10"/>
        <v>1.4</v>
      </c>
      <c r="K66" s="15">
        <f t="shared" si="10"/>
        <v>1.6</v>
      </c>
      <c r="L66" s="15">
        <f t="shared" si="10"/>
        <v>1.6</v>
      </c>
      <c r="M66" s="15">
        <f t="shared" si="10"/>
        <v>2.6</v>
      </c>
      <c r="N66" s="15">
        <f t="shared" si="10"/>
        <v>1.4</v>
      </c>
      <c r="O66" s="15">
        <f t="shared" si="10"/>
        <v>1.6</v>
      </c>
      <c r="P66" s="15">
        <f t="shared" si="10"/>
        <v>1.6</v>
      </c>
      <c r="Q66" s="15">
        <f t="shared" si="10"/>
        <v>1</v>
      </c>
      <c r="R66" s="15">
        <f t="shared" si="10"/>
        <v>1.2</v>
      </c>
      <c r="S66" s="15">
        <f t="shared" si="10"/>
        <v>1.4</v>
      </c>
      <c r="T66" s="15">
        <f t="shared" si="10"/>
        <v>2.4</v>
      </c>
      <c r="U66" s="16">
        <f t="shared" si="10"/>
        <v>27.4</v>
      </c>
    </row>
    <row r="67" spans="1:21" ht="14.25" hidden="1" outlineLevel="1" thickTop="1" thickBot="1" x14ac:dyDescent="0.25">
      <c r="A67" s="5"/>
      <c r="B67" s="14"/>
      <c r="C67" s="36">
        <v>1</v>
      </c>
      <c r="D67" s="37">
        <v>1</v>
      </c>
      <c r="E67" s="37">
        <v>1</v>
      </c>
      <c r="F67" s="37">
        <v>3</v>
      </c>
      <c r="G67" s="37">
        <v>2</v>
      </c>
      <c r="H67" s="37">
        <v>1</v>
      </c>
      <c r="I67" s="37">
        <v>1</v>
      </c>
      <c r="J67" s="37">
        <v>1</v>
      </c>
      <c r="K67" s="37">
        <v>1</v>
      </c>
      <c r="L67" s="37">
        <v>2</v>
      </c>
      <c r="M67" s="37">
        <v>2</v>
      </c>
      <c r="N67" s="37">
        <v>1</v>
      </c>
      <c r="O67" s="37">
        <v>1</v>
      </c>
      <c r="P67" s="37">
        <v>2</v>
      </c>
      <c r="Q67" s="37">
        <v>1</v>
      </c>
      <c r="R67" s="37">
        <v>2</v>
      </c>
      <c r="S67" s="37">
        <v>1</v>
      </c>
      <c r="T67" s="38">
        <v>4</v>
      </c>
      <c r="U67" s="21">
        <f>SUM(C67:T67)</f>
        <v>28</v>
      </c>
    </row>
    <row r="68" spans="1:21" ht="14.25" hidden="1" outlineLevel="1" thickTop="1" thickBot="1" x14ac:dyDescent="0.25">
      <c r="A68" s="5"/>
      <c r="B68" s="14"/>
      <c r="C68" s="30">
        <v>2</v>
      </c>
      <c r="D68" s="31">
        <v>2</v>
      </c>
      <c r="E68" s="31">
        <v>1</v>
      </c>
      <c r="F68" s="31">
        <v>1</v>
      </c>
      <c r="G68" s="31">
        <v>1</v>
      </c>
      <c r="H68" s="31">
        <v>1</v>
      </c>
      <c r="I68" s="31">
        <v>1</v>
      </c>
      <c r="J68" s="31">
        <v>2</v>
      </c>
      <c r="K68" s="31">
        <v>2</v>
      </c>
      <c r="L68" s="31">
        <v>2</v>
      </c>
      <c r="M68" s="31">
        <v>3</v>
      </c>
      <c r="N68" s="31">
        <v>2</v>
      </c>
      <c r="O68" s="31">
        <v>3</v>
      </c>
      <c r="P68" s="31">
        <v>1</v>
      </c>
      <c r="Q68" s="31">
        <v>1</v>
      </c>
      <c r="R68" s="31">
        <v>1</v>
      </c>
      <c r="S68" s="31">
        <v>3</v>
      </c>
      <c r="T68" s="32">
        <v>2</v>
      </c>
      <c r="U68" s="21">
        <f>SUM(C68:T68)</f>
        <v>31</v>
      </c>
    </row>
    <row r="69" spans="1:21" ht="14.25" hidden="1" outlineLevel="1" thickTop="1" thickBot="1" x14ac:dyDescent="0.25">
      <c r="A69" s="5"/>
      <c r="B69" s="14"/>
      <c r="C69" s="30">
        <v>1</v>
      </c>
      <c r="D69" s="31">
        <v>2</v>
      </c>
      <c r="E69" s="31">
        <v>1</v>
      </c>
      <c r="F69" s="31">
        <v>1</v>
      </c>
      <c r="G69" s="31">
        <v>1</v>
      </c>
      <c r="H69" s="31">
        <v>1</v>
      </c>
      <c r="I69" s="31">
        <v>2</v>
      </c>
      <c r="J69" s="31">
        <v>2</v>
      </c>
      <c r="K69" s="31">
        <v>2</v>
      </c>
      <c r="L69" s="31">
        <v>1</v>
      </c>
      <c r="M69" s="31">
        <v>2</v>
      </c>
      <c r="N69" s="31">
        <v>1</v>
      </c>
      <c r="O69" s="31">
        <v>1</v>
      </c>
      <c r="P69" s="31">
        <v>1</v>
      </c>
      <c r="Q69" s="31">
        <v>1</v>
      </c>
      <c r="R69" s="31">
        <v>1</v>
      </c>
      <c r="S69" s="31">
        <v>1</v>
      </c>
      <c r="T69" s="32">
        <v>1</v>
      </c>
      <c r="U69" s="21">
        <f>SUM(C69:T69)</f>
        <v>23</v>
      </c>
    </row>
    <row r="70" spans="1:21" ht="14.25" hidden="1" outlineLevel="1" thickTop="1" thickBot="1" x14ac:dyDescent="0.25">
      <c r="A70" s="5"/>
      <c r="B70" s="14"/>
      <c r="C70" s="30">
        <v>2</v>
      </c>
      <c r="D70" s="31">
        <v>2</v>
      </c>
      <c r="E70" s="31">
        <v>1</v>
      </c>
      <c r="F70" s="31">
        <v>2</v>
      </c>
      <c r="G70" s="31">
        <v>1</v>
      </c>
      <c r="H70" s="31">
        <v>2</v>
      </c>
      <c r="I70" s="31">
        <v>1</v>
      </c>
      <c r="J70" s="31">
        <v>1</v>
      </c>
      <c r="K70" s="31">
        <v>1</v>
      </c>
      <c r="L70" s="31">
        <v>2</v>
      </c>
      <c r="M70" s="31">
        <v>4</v>
      </c>
      <c r="N70" s="31">
        <v>2</v>
      </c>
      <c r="O70" s="31">
        <v>2</v>
      </c>
      <c r="P70" s="31">
        <v>2</v>
      </c>
      <c r="Q70" s="31">
        <v>1</v>
      </c>
      <c r="R70" s="31">
        <v>1</v>
      </c>
      <c r="S70" s="31">
        <v>1</v>
      </c>
      <c r="T70" s="32">
        <v>3</v>
      </c>
      <c r="U70" s="21">
        <f>SUM(C70:T70)</f>
        <v>31</v>
      </c>
    </row>
    <row r="71" spans="1:21" ht="14.25" hidden="1" outlineLevel="1" thickTop="1" thickBot="1" x14ac:dyDescent="0.25">
      <c r="A71" s="5"/>
      <c r="B71" s="14"/>
      <c r="C71" s="33">
        <v>1</v>
      </c>
      <c r="D71" s="34">
        <v>2</v>
      </c>
      <c r="E71" s="34">
        <v>1</v>
      </c>
      <c r="F71" s="34">
        <v>1</v>
      </c>
      <c r="G71" s="34">
        <v>1</v>
      </c>
      <c r="H71" s="34">
        <v>1</v>
      </c>
      <c r="I71" s="34">
        <v>2</v>
      </c>
      <c r="J71" s="34">
        <v>1</v>
      </c>
      <c r="K71" s="34">
        <v>2</v>
      </c>
      <c r="L71" s="34">
        <v>1</v>
      </c>
      <c r="M71" s="34">
        <v>2</v>
      </c>
      <c r="N71" s="34">
        <v>1</v>
      </c>
      <c r="O71" s="34">
        <v>1</v>
      </c>
      <c r="P71" s="34">
        <v>2</v>
      </c>
      <c r="Q71" s="34">
        <v>1</v>
      </c>
      <c r="R71" s="34">
        <v>1</v>
      </c>
      <c r="S71" s="34">
        <v>1</v>
      </c>
      <c r="T71" s="35">
        <v>2</v>
      </c>
      <c r="U71" s="21">
        <f>SUM(C71:T71)</f>
        <v>24</v>
      </c>
    </row>
    <row r="72" spans="1:21" ht="14.25" collapsed="1" thickTop="1" thickBot="1" x14ac:dyDescent="0.25">
      <c r="A72" s="13" t="s">
        <v>40</v>
      </c>
      <c r="B72" s="14">
        <f>COUNT(C73:C77)</f>
        <v>5</v>
      </c>
      <c r="C72" s="15">
        <f t="shared" ref="C72:T72" si="11">AVERAGE(C73:C77)</f>
        <v>1.2</v>
      </c>
      <c r="D72" s="15">
        <f t="shared" si="11"/>
        <v>1.8</v>
      </c>
      <c r="E72" s="15">
        <f t="shared" si="11"/>
        <v>1.2</v>
      </c>
      <c r="F72" s="15">
        <f t="shared" si="11"/>
        <v>1.6</v>
      </c>
      <c r="G72" s="15">
        <f t="shared" si="11"/>
        <v>1.2</v>
      </c>
      <c r="H72" s="15">
        <f t="shared" si="11"/>
        <v>1.2</v>
      </c>
      <c r="I72" s="15">
        <f t="shared" si="11"/>
        <v>2.4</v>
      </c>
      <c r="J72" s="15">
        <f t="shared" si="11"/>
        <v>1.6</v>
      </c>
      <c r="K72" s="15">
        <f t="shared" si="11"/>
        <v>1.8</v>
      </c>
      <c r="L72" s="15">
        <f t="shared" si="11"/>
        <v>1.8</v>
      </c>
      <c r="M72" s="15">
        <f t="shared" si="11"/>
        <v>1.4</v>
      </c>
      <c r="N72" s="15">
        <f t="shared" si="11"/>
        <v>1.4</v>
      </c>
      <c r="O72" s="15">
        <f t="shared" si="11"/>
        <v>1.6</v>
      </c>
      <c r="P72" s="15">
        <f t="shared" si="11"/>
        <v>1.6</v>
      </c>
      <c r="Q72" s="15">
        <f t="shared" si="11"/>
        <v>1.4</v>
      </c>
      <c r="R72" s="15">
        <f t="shared" si="11"/>
        <v>1.6</v>
      </c>
      <c r="S72" s="15">
        <f t="shared" si="11"/>
        <v>2</v>
      </c>
      <c r="T72" s="15">
        <f t="shared" si="11"/>
        <v>1.6</v>
      </c>
      <c r="U72" s="16">
        <f>AVERAGE(U73:U77)</f>
        <v>28.4</v>
      </c>
    </row>
    <row r="73" spans="1:21" ht="14.25" hidden="1" outlineLevel="1" thickTop="1" thickBot="1" x14ac:dyDescent="0.25">
      <c r="A73" s="5"/>
      <c r="B73" s="14"/>
      <c r="C73" s="17">
        <v>1</v>
      </c>
      <c r="D73" s="18">
        <v>2</v>
      </c>
      <c r="E73" s="18">
        <v>1</v>
      </c>
      <c r="F73" s="18">
        <v>3</v>
      </c>
      <c r="G73" s="18">
        <v>1</v>
      </c>
      <c r="H73" s="18">
        <v>1</v>
      </c>
      <c r="I73" s="18">
        <v>3</v>
      </c>
      <c r="J73" s="18">
        <v>1</v>
      </c>
      <c r="K73" s="18">
        <v>1</v>
      </c>
      <c r="L73" s="18">
        <v>1</v>
      </c>
      <c r="M73" s="18">
        <v>2</v>
      </c>
      <c r="N73" s="18">
        <v>2</v>
      </c>
      <c r="O73" s="18">
        <v>2</v>
      </c>
      <c r="P73" s="18">
        <v>2</v>
      </c>
      <c r="Q73" s="18">
        <v>2</v>
      </c>
      <c r="R73" s="18">
        <v>2</v>
      </c>
      <c r="S73" s="18">
        <v>2</v>
      </c>
      <c r="T73" s="42">
        <v>1</v>
      </c>
      <c r="U73" s="21">
        <f>SUM(C73:T73)</f>
        <v>30</v>
      </c>
    </row>
    <row r="74" spans="1:21" ht="14.25" hidden="1" outlineLevel="1" thickTop="1" thickBot="1" x14ac:dyDescent="0.25">
      <c r="A74" s="5"/>
      <c r="B74" s="14"/>
      <c r="C74" s="22">
        <v>1</v>
      </c>
      <c r="D74" s="23">
        <v>1</v>
      </c>
      <c r="E74" s="23">
        <v>2</v>
      </c>
      <c r="F74" s="23">
        <v>2</v>
      </c>
      <c r="G74" s="23">
        <v>1</v>
      </c>
      <c r="H74" s="23">
        <v>2</v>
      </c>
      <c r="I74" s="23">
        <v>2</v>
      </c>
      <c r="J74" s="23">
        <v>2</v>
      </c>
      <c r="K74" s="23">
        <v>3</v>
      </c>
      <c r="L74" s="23">
        <v>2</v>
      </c>
      <c r="M74" s="23">
        <v>1</v>
      </c>
      <c r="N74" s="23">
        <v>1</v>
      </c>
      <c r="O74" s="23">
        <v>1</v>
      </c>
      <c r="P74" s="23">
        <v>2</v>
      </c>
      <c r="Q74" s="23">
        <v>1</v>
      </c>
      <c r="R74" s="23">
        <v>2</v>
      </c>
      <c r="S74" s="23">
        <v>3</v>
      </c>
      <c r="T74" s="26">
        <v>2</v>
      </c>
      <c r="U74" s="21">
        <f>SUM(C74:T74)</f>
        <v>31</v>
      </c>
    </row>
    <row r="75" spans="1:21" ht="14.25" hidden="1" outlineLevel="1" thickTop="1" thickBot="1" x14ac:dyDescent="0.25">
      <c r="A75" s="5"/>
      <c r="B75" s="14"/>
      <c r="C75" s="22">
        <v>1</v>
      </c>
      <c r="D75" s="23">
        <v>2</v>
      </c>
      <c r="E75" s="23">
        <v>1</v>
      </c>
      <c r="F75" s="23">
        <v>1</v>
      </c>
      <c r="G75" s="23">
        <v>1</v>
      </c>
      <c r="H75" s="23">
        <v>1</v>
      </c>
      <c r="I75" s="23">
        <v>2</v>
      </c>
      <c r="J75" s="23">
        <v>3</v>
      </c>
      <c r="K75" s="23">
        <v>2</v>
      </c>
      <c r="L75" s="23">
        <v>2</v>
      </c>
      <c r="M75" s="23">
        <v>1</v>
      </c>
      <c r="N75" s="23">
        <v>2</v>
      </c>
      <c r="O75" s="23">
        <v>2</v>
      </c>
      <c r="P75" s="23">
        <v>2</v>
      </c>
      <c r="Q75" s="23">
        <v>2</v>
      </c>
      <c r="R75" s="23">
        <v>1</v>
      </c>
      <c r="S75" s="23">
        <v>2</v>
      </c>
      <c r="T75" s="26">
        <v>1</v>
      </c>
      <c r="U75" s="21">
        <f>SUM(C75:T75)</f>
        <v>29</v>
      </c>
    </row>
    <row r="76" spans="1:21" ht="14.25" hidden="1" outlineLevel="1" thickTop="1" thickBot="1" x14ac:dyDescent="0.25">
      <c r="A76" s="5"/>
      <c r="B76" s="14"/>
      <c r="C76" s="27">
        <v>2</v>
      </c>
      <c r="D76" s="28">
        <v>2</v>
      </c>
      <c r="E76" s="28">
        <v>1</v>
      </c>
      <c r="F76" s="28">
        <v>1</v>
      </c>
      <c r="G76" s="28">
        <v>1</v>
      </c>
      <c r="H76" s="28">
        <v>1</v>
      </c>
      <c r="I76" s="28">
        <v>2</v>
      </c>
      <c r="J76" s="28">
        <v>1</v>
      </c>
      <c r="K76" s="28">
        <v>1</v>
      </c>
      <c r="L76" s="28">
        <v>2</v>
      </c>
      <c r="M76" s="28">
        <v>2</v>
      </c>
      <c r="N76" s="28">
        <v>1</v>
      </c>
      <c r="O76" s="28">
        <v>1</v>
      </c>
      <c r="P76" s="28">
        <v>1</v>
      </c>
      <c r="Q76" s="28">
        <v>1</v>
      </c>
      <c r="R76" s="28">
        <v>2</v>
      </c>
      <c r="S76" s="28">
        <v>1</v>
      </c>
      <c r="T76" s="29">
        <v>1</v>
      </c>
      <c r="U76" s="21">
        <f>SUM(C76:T76)</f>
        <v>24</v>
      </c>
    </row>
    <row r="77" spans="1:21" ht="14.25" hidden="1" outlineLevel="1" thickTop="1" thickBot="1" x14ac:dyDescent="0.25">
      <c r="A77" s="5"/>
      <c r="B77" s="14"/>
      <c r="C77" s="27">
        <v>1</v>
      </c>
      <c r="D77" s="28">
        <v>2</v>
      </c>
      <c r="E77" s="28">
        <v>1</v>
      </c>
      <c r="F77" s="28">
        <v>1</v>
      </c>
      <c r="G77" s="28">
        <v>2</v>
      </c>
      <c r="H77" s="28">
        <v>1</v>
      </c>
      <c r="I77" s="28">
        <v>3</v>
      </c>
      <c r="J77" s="28">
        <v>1</v>
      </c>
      <c r="K77" s="28">
        <v>2</v>
      </c>
      <c r="L77" s="28">
        <v>2</v>
      </c>
      <c r="M77" s="28">
        <v>1</v>
      </c>
      <c r="N77" s="28">
        <v>1</v>
      </c>
      <c r="O77" s="28">
        <v>2</v>
      </c>
      <c r="P77" s="28">
        <v>1</v>
      </c>
      <c r="Q77" s="28">
        <v>1</v>
      </c>
      <c r="R77" s="28">
        <v>1</v>
      </c>
      <c r="S77" s="28">
        <v>2</v>
      </c>
      <c r="T77" s="29">
        <v>3</v>
      </c>
      <c r="U77" s="62">
        <f>SUM(C77:T77)</f>
        <v>28</v>
      </c>
    </row>
    <row r="78" spans="1:21" ht="14.25" collapsed="1" thickTop="1" thickBot="1" x14ac:dyDescent="0.25">
      <c r="A78" s="13" t="s">
        <v>18</v>
      </c>
      <c r="B78" s="14">
        <f>COUNT(C79:C83)</f>
        <v>5</v>
      </c>
      <c r="C78" s="15">
        <f t="shared" ref="C78:U78" si="12">AVERAGE(C79:C83)</f>
        <v>1</v>
      </c>
      <c r="D78" s="15">
        <f t="shared" si="12"/>
        <v>1.4</v>
      </c>
      <c r="E78" s="15">
        <f t="shared" si="12"/>
        <v>1.6</v>
      </c>
      <c r="F78" s="15">
        <f t="shared" si="12"/>
        <v>2</v>
      </c>
      <c r="G78" s="15">
        <f t="shared" si="12"/>
        <v>1</v>
      </c>
      <c r="H78" s="15">
        <f t="shared" si="12"/>
        <v>1.2</v>
      </c>
      <c r="I78" s="15">
        <f t="shared" si="12"/>
        <v>1.8</v>
      </c>
      <c r="J78" s="15">
        <f t="shared" si="12"/>
        <v>1.4</v>
      </c>
      <c r="K78" s="15">
        <f t="shared" si="12"/>
        <v>1.8</v>
      </c>
      <c r="L78" s="15">
        <f t="shared" si="12"/>
        <v>1.6</v>
      </c>
      <c r="M78" s="15">
        <f t="shared" si="12"/>
        <v>2</v>
      </c>
      <c r="N78" s="15">
        <f t="shared" si="12"/>
        <v>1.2</v>
      </c>
      <c r="O78" s="15">
        <f t="shared" si="12"/>
        <v>1.8</v>
      </c>
      <c r="P78" s="15">
        <f t="shared" si="12"/>
        <v>2</v>
      </c>
      <c r="Q78" s="15">
        <f t="shared" si="12"/>
        <v>1.8</v>
      </c>
      <c r="R78" s="15">
        <f t="shared" si="12"/>
        <v>1.4</v>
      </c>
      <c r="S78" s="15">
        <f t="shared" si="12"/>
        <v>2.2000000000000002</v>
      </c>
      <c r="T78" s="15">
        <f t="shared" si="12"/>
        <v>2</v>
      </c>
      <c r="U78" s="16">
        <f t="shared" si="12"/>
        <v>29.2</v>
      </c>
    </row>
    <row r="79" spans="1:21" ht="14.25" hidden="1" outlineLevel="1" thickTop="1" thickBot="1" x14ac:dyDescent="0.25">
      <c r="A79" s="5"/>
      <c r="B79" s="14"/>
      <c r="C79" s="36">
        <v>1</v>
      </c>
      <c r="D79" s="37">
        <v>1</v>
      </c>
      <c r="E79" s="37">
        <v>1</v>
      </c>
      <c r="F79" s="37">
        <v>3</v>
      </c>
      <c r="G79" s="37">
        <v>1</v>
      </c>
      <c r="H79" s="37">
        <v>1</v>
      </c>
      <c r="I79" s="37">
        <v>1</v>
      </c>
      <c r="J79" s="37">
        <v>1</v>
      </c>
      <c r="K79" s="37">
        <v>2</v>
      </c>
      <c r="L79" s="37">
        <v>1</v>
      </c>
      <c r="M79" s="37">
        <v>1</v>
      </c>
      <c r="N79" s="37">
        <v>2</v>
      </c>
      <c r="O79" s="37">
        <v>4</v>
      </c>
      <c r="P79" s="37">
        <v>2</v>
      </c>
      <c r="Q79" s="37">
        <v>1</v>
      </c>
      <c r="R79" s="37">
        <v>2</v>
      </c>
      <c r="S79" s="37">
        <v>1</v>
      </c>
      <c r="T79" s="38">
        <v>1</v>
      </c>
      <c r="U79" s="21">
        <f>SUM(C79:T79)</f>
        <v>27</v>
      </c>
    </row>
    <row r="80" spans="1:21" ht="14.25" hidden="1" outlineLevel="1" thickTop="1" thickBot="1" x14ac:dyDescent="0.25">
      <c r="A80" s="5"/>
      <c r="B80" s="14"/>
      <c r="C80" s="30">
        <v>1</v>
      </c>
      <c r="D80" s="31">
        <v>1</v>
      </c>
      <c r="E80" s="31">
        <v>1</v>
      </c>
      <c r="F80" s="31">
        <v>2</v>
      </c>
      <c r="G80" s="31">
        <v>1</v>
      </c>
      <c r="H80" s="31">
        <v>1</v>
      </c>
      <c r="I80" s="31">
        <v>1</v>
      </c>
      <c r="J80" s="31">
        <v>2</v>
      </c>
      <c r="K80" s="31">
        <v>2</v>
      </c>
      <c r="L80" s="31">
        <v>1</v>
      </c>
      <c r="M80" s="31">
        <v>4</v>
      </c>
      <c r="N80" s="31">
        <v>1</v>
      </c>
      <c r="O80" s="31">
        <v>1</v>
      </c>
      <c r="P80" s="31">
        <v>2</v>
      </c>
      <c r="Q80" s="31">
        <v>2</v>
      </c>
      <c r="R80" s="31">
        <v>1</v>
      </c>
      <c r="S80" s="31">
        <v>3</v>
      </c>
      <c r="T80" s="32">
        <v>5</v>
      </c>
      <c r="U80" s="21">
        <f>SUM(C80:T80)</f>
        <v>32</v>
      </c>
    </row>
    <row r="81" spans="1:21" ht="14.25" hidden="1" outlineLevel="1" thickTop="1" thickBot="1" x14ac:dyDescent="0.25">
      <c r="A81" s="5"/>
      <c r="B81" s="14"/>
      <c r="C81" s="30">
        <v>1</v>
      </c>
      <c r="D81" s="31">
        <v>2</v>
      </c>
      <c r="E81" s="31">
        <v>1</v>
      </c>
      <c r="F81" s="31">
        <v>1</v>
      </c>
      <c r="G81" s="31">
        <v>1</v>
      </c>
      <c r="H81" s="31">
        <v>1</v>
      </c>
      <c r="I81" s="31">
        <v>3</v>
      </c>
      <c r="J81" s="31">
        <v>1</v>
      </c>
      <c r="K81" s="31">
        <v>1</v>
      </c>
      <c r="L81" s="31">
        <v>2</v>
      </c>
      <c r="M81" s="31">
        <v>2</v>
      </c>
      <c r="N81" s="31">
        <v>1</v>
      </c>
      <c r="O81" s="31">
        <v>1</v>
      </c>
      <c r="P81" s="31">
        <v>2</v>
      </c>
      <c r="Q81" s="31">
        <v>1</v>
      </c>
      <c r="R81" s="31">
        <v>1</v>
      </c>
      <c r="S81" s="31">
        <v>3</v>
      </c>
      <c r="T81" s="32">
        <v>1</v>
      </c>
      <c r="U81" s="21">
        <f>SUM(C81:T81)</f>
        <v>26</v>
      </c>
    </row>
    <row r="82" spans="1:21" ht="14.25" hidden="1" outlineLevel="1" thickTop="1" thickBot="1" x14ac:dyDescent="0.25">
      <c r="A82" s="5"/>
      <c r="B82" s="14"/>
      <c r="C82" s="30">
        <v>1</v>
      </c>
      <c r="D82" s="31">
        <v>2</v>
      </c>
      <c r="E82" s="31">
        <v>4</v>
      </c>
      <c r="F82" s="31">
        <v>3</v>
      </c>
      <c r="G82" s="31">
        <v>1</v>
      </c>
      <c r="H82" s="31">
        <v>2</v>
      </c>
      <c r="I82" s="31">
        <v>2</v>
      </c>
      <c r="J82" s="31">
        <v>2</v>
      </c>
      <c r="K82" s="31">
        <v>2</v>
      </c>
      <c r="L82" s="31">
        <v>2</v>
      </c>
      <c r="M82" s="31">
        <v>2</v>
      </c>
      <c r="N82" s="31">
        <v>1</v>
      </c>
      <c r="O82" s="31">
        <v>1</v>
      </c>
      <c r="P82" s="31">
        <v>3</v>
      </c>
      <c r="Q82" s="31">
        <v>2</v>
      </c>
      <c r="R82" s="31">
        <v>2</v>
      </c>
      <c r="S82" s="31">
        <v>2</v>
      </c>
      <c r="T82" s="32">
        <v>2</v>
      </c>
      <c r="U82" s="21">
        <f>SUM(C82:T82)</f>
        <v>36</v>
      </c>
    </row>
    <row r="83" spans="1:21" ht="14.25" hidden="1" outlineLevel="1" thickTop="1" thickBot="1" x14ac:dyDescent="0.25">
      <c r="A83" s="5"/>
      <c r="B83" s="14"/>
      <c r="C83" s="33">
        <v>1</v>
      </c>
      <c r="D83" s="34">
        <v>1</v>
      </c>
      <c r="E83" s="34">
        <v>1</v>
      </c>
      <c r="F83" s="34">
        <v>1</v>
      </c>
      <c r="G83" s="34">
        <v>1</v>
      </c>
      <c r="H83" s="34">
        <v>1</v>
      </c>
      <c r="I83" s="34">
        <v>2</v>
      </c>
      <c r="J83" s="34">
        <v>1</v>
      </c>
      <c r="K83" s="34">
        <v>2</v>
      </c>
      <c r="L83" s="34">
        <v>2</v>
      </c>
      <c r="M83" s="34">
        <v>1</v>
      </c>
      <c r="N83" s="34">
        <v>1</v>
      </c>
      <c r="O83" s="34">
        <v>2</v>
      </c>
      <c r="P83" s="34">
        <v>1</v>
      </c>
      <c r="Q83" s="34">
        <v>3</v>
      </c>
      <c r="R83" s="34">
        <v>1</v>
      </c>
      <c r="S83" s="34">
        <v>2</v>
      </c>
      <c r="T83" s="35">
        <v>1</v>
      </c>
      <c r="U83" s="21">
        <f>SUM(C83:T83)</f>
        <v>25</v>
      </c>
    </row>
    <row r="84" spans="1:21" ht="14.25" collapsed="1" thickTop="1" thickBot="1" x14ac:dyDescent="0.25">
      <c r="A84" s="13" t="s">
        <v>56</v>
      </c>
      <c r="B84" s="14">
        <f>COUNT(C85:C89)</f>
        <v>5</v>
      </c>
      <c r="C84" s="15">
        <f t="shared" ref="C84:U84" si="13">AVERAGE(C85:C89)</f>
        <v>1.2</v>
      </c>
      <c r="D84" s="15">
        <f t="shared" si="13"/>
        <v>1.2</v>
      </c>
      <c r="E84" s="15">
        <f t="shared" si="13"/>
        <v>1.2</v>
      </c>
      <c r="F84" s="15">
        <f t="shared" si="13"/>
        <v>3</v>
      </c>
      <c r="G84" s="15">
        <f t="shared" si="13"/>
        <v>1.2</v>
      </c>
      <c r="H84" s="15">
        <f t="shared" si="13"/>
        <v>2.4</v>
      </c>
      <c r="I84" s="15">
        <f t="shared" si="13"/>
        <v>2.2000000000000002</v>
      </c>
      <c r="J84" s="15">
        <f t="shared" si="13"/>
        <v>1.2</v>
      </c>
      <c r="K84" s="15">
        <f t="shared" si="13"/>
        <v>1.8</v>
      </c>
      <c r="L84" s="15">
        <f t="shared" si="13"/>
        <v>1.8</v>
      </c>
      <c r="M84" s="15">
        <f t="shared" si="13"/>
        <v>2.6</v>
      </c>
      <c r="N84" s="15">
        <f t="shared" si="13"/>
        <v>1.4</v>
      </c>
      <c r="O84" s="15">
        <f t="shared" si="13"/>
        <v>2</v>
      </c>
      <c r="P84" s="15">
        <f t="shared" si="13"/>
        <v>2</v>
      </c>
      <c r="Q84" s="15">
        <f t="shared" si="13"/>
        <v>1.4</v>
      </c>
      <c r="R84" s="15">
        <f t="shared" si="13"/>
        <v>1.6</v>
      </c>
      <c r="S84" s="15">
        <f t="shared" si="13"/>
        <v>1.6</v>
      </c>
      <c r="T84" s="15">
        <f t="shared" si="13"/>
        <v>1.6</v>
      </c>
      <c r="U84" s="16">
        <f t="shared" si="13"/>
        <v>31.4</v>
      </c>
    </row>
    <row r="85" spans="1:21" ht="14.25" hidden="1" outlineLevel="1" thickTop="1" thickBot="1" x14ac:dyDescent="0.25">
      <c r="A85" s="5"/>
      <c r="B85" s="14"/>
      <c r="C85" s="36">
        <v>1</v>
      </c>
      <c r="D85" s="37">
        <v>1</v>
      </c>
      <c r="E85" s="37">
        <v>1</v>
      </c>
      <c r="F85" s="37">
        <v>2</v>
      </c>
      <c r="G85" s="37">
        <v>1</v>
      </c>
      <c r="H85" s="37">
        <v>1</v>
      </c>
      <c r="I85" s="37">
        <v>3</v>
      </c>
      <c r="J85" s="37">
        <v>1</v>
      </c>
      <c r="K85" s="37">
        <v>1</v>
      </c>
      <c r="L85" s="37">
        <v>2</v>
      </c>
      <c r="M85" s="37">
        <v>2</v>
      </c>
      <c r="N85" s="37">
        <v>2</v>
      </c>
      <c r="O85" s="37">
        <v>2</v>
      </c>
      <c r="P85" s="37">
        <v>2</v>
      </c>
      <c r="Q85" s="37">
        <v>2</v>
      </c>
      <c r="R85" s="37">
        <v>2</v>
      </c>
      <c r="S85" s="37">
        <v>2</v>
      </c>
      <c r="T85" s="38">
        <v>1</v>
      </c>
      <c r="U85" s="21">
        <f>SUM(C85:T85)</f>
        <v>29</v>
      </c>
    </row>
    <row r="86" spans="1:21" ht="14.25" hidden="1" outlineLevel="1" thickTop="1" thickBot="1" x14ac:dyDescent="0.25">
      <c r="A86" s="5"/>
      <c r="B86" s="14"/>
      <c r="C86" s="30">
        <v>1</v>
      </c>
      <c r="D86" s="31">
        <v>1</v>
      </c>
      <c r="E86" s="31">
        <v>2</v>
      </c>
      <c r="F86" s="31">
        <v>3</v>
      </c>
      <c r="G86" s="31">
        <v>1</v>
      </c>
      <c r="H86" s="31">
        <v>2</v>
      </c>
      <c r="I86" s="31">
        <v>1</v>
      </c>
      <c r="J86" s="31">
        <v>2</v>
      </c>
      <c r="K86" s="31">
        <v>2</v>
      </c>
      <c r="L86" s="31">
        <v>2</v>
      </c>
      <c r="M86" s="31">
        <v>2</v>
      </c>
      <c r="N86" s="31">
        <v>2</v>
      </c>
      <c r="O86" s="31">
        <v>1</v>
      </c>
      <c r="P86" s="31">
        <v>3</v>
      </c>
      <c r="Q86" s="31">
        <v>1</v>
      </c>
      <c r="R86" s="31">
        <v>1</v>
      </c>
      <c r="S86" s="31">
        <v>1</v>
      </c>
      <c r="T86" s="32">
        <v>1</v>
      </c>
      <c r="U86" s="21">
        <f>SUM(C86:T86)</f>
        <v>29</v>
      </c>
    </row>
    <row r="87" spans="1:21" ht="14.25" hidden="1" outlineLevel="1" thickTop="1" thickBot="1" x14ac:dyDescent="0.25">
      <c r="A87" s="5"/>
      <c r="B87" s="14"/>
      <c r="C87" s="30">
        <v>1</v>
      </c>
      <c r="D87" s="31">
        <v>2</v>
      </c>
      <c r="E87" s="31">
        <v>1</v>
      </c>
      <c r="F87" s="31">
        <v>2</v>
      </c>
      <c r="G87" s="31">
        <v>2</v>
      </c>
      <c r="H87" s="31">
        <v>5</v>
      </c>
      <c r="I87" s="31">
        <v>2</v>
      </c>
      <c r="J87" s="31">
        <v>1</v>
      </c>
      <c r="K87" s="31">
        <v>2</v>
      </c>
      <c r="L87" s="31">
        <v>2</v>
      </c>
      <c r="M87" s="31">
        <v>3</v>
      </c>
      <c r="N87" s="31">
        <v>1</v>
      </c>
      <c r="O87" s="31">
        <v>2</v>
      </c>
      <c r="P87" s="31">
        <v>2</v>
      </c>
      <c r="Q87" s="31">
        <v>1</v>
      </c>
      <c r="R87" s="31">
        <v>2</v>
      </c>
      <c r="S87" s="31">
        <v>1</v>
      </c>
      <c r="T87" s="32">
        <v>2</v>
      </c>
      <c r="U87" s="21">
        <f>SUM(C87:T87)</f>
        <v>34</v>
      </c>
    </row>
    <row r="88" spans="1:21" ht="14.25" hidden="1" outlineLevel="1" thickTop="1" thickBot="1" x14ac:dyDescent="0.25">
      <c r="A88" s="5"/>
      <c r="B88" s="14"/>
      <c r="C88" s="30">
        <v>2</v>
      </c>
      <c r="D88" s="31">
        <v>1</v>
      </c>
      <c r="E88" s="31">
        <v>1</v>
      </c>
      <c r="F88" s="31">
        <v>2</v>
      </c>
      <c r="G88" s="31">
        <v>1</v>
      </c>
      <c r="H88" s="31">
        <v>2</v>
      </c>
      <c r="I88" s="31">
        <v>3</v>
      </c>
      <c r="J88" s="31">
        <v>1</v>
      </c>
      <c r="K88" s="31">
        <v>2</v>
      </c>
      <c r="L88" s="31">
        <v>1</v>
      </c>
      <c r="M88" s="31">
        <v>2</v>
      </c>
      <c r="N88" s="31">
        <v>1</v>
      </c>
      <c r="O88" s="31">
        <v>2</v>
      </c>
      <c r="P88" s="31">
        <v>2</v>
      </c>
      <c r="Q88" s="31">
        <v>2</v>
      </c>
      <c r="R88" s="31">
        <v>1</v>
      </c>
      <c r="S88" s="31">
        <v>3</v>
      </c>
      <c r="T88" s="32">
        <v>1</v>
      </c>
      <c r="U88" s="21">
        <f>SUM(C88:T88)</f>
        <v>30</v>
      </c>
    </row>
    <row r="89" spans="1:21" ht="14.25" hidden="1" outlineLevel="1" thickTop="1" thickBot="1" x14ac:dyDescent="0.25">
      <c r="A89" s="5"/>
      <c r="B89" s="14"/>
      <c r="C89" s="33">
        <v>1</v>
      </c>
      <c r="D89" s="34">
        <v>1</v>
      </c>
      <c r="E89" s="34">
        <v>1</v>
      </c>
      <c r="F89" s="34">
        <v>6</v>
      </c>
      <c r="G89" s="34">
        <v>1</v>
      </c>
      <c r="H89" s="34">
        <v>2</v>
      </c>
      <c r="I89" s="34">
        <v>2</v>
      </c>
      <c r="J89" s="34">
        <v>1</v>
      </c>
      <c r="K89" s="34">
        <v>2</v>
      </c>
      <c r="L89" s="34">
        <v>2</v>
      </c>
      <c r="M89" s="34">
        <v>4</v>
      </c>
      <c r="N89" s="34">
        <v>1</v>
      </c>
      <c r="O89" s="34">
        <v>3</v>
      </c>
      <c r="P89" s="34">
        <v>1</v>
      </c>
      <c r="Q89" s="34">
        <v>1</v>
      </c>
      <c r="R89" s="34">
        <v>2</v>
      </c>
      <c r="S89" s="34">
        <v>1</v>
      </c>
      <c r="T89" s="35">
        <v>3</v>
      </c>
      <c r="U89" s="21">
        <f>SUM(C89:T89)</f>
        <v>35</v>
      </c>
    </row>
    <row r="90" spans="1:21" ht="14.25" collapsed="1" thickTop="1" thickBot="1" x14ac:dyDescent="0.25">
      <c r="A90" s="13" t="s">
        <v>58</v>
      </c>
      <c r="B90" s="14">
        <f>COUNT(C91:C95)</f>
        <v>5</v>
      </c>
      <c r="C90" s="15">
        <f t="shared" ref="C90:U90" si="14">AVERAGE(C91:C95)</f>
        <v>1.2</v>
      </c>
      <c r="D90" s="15">
        <f t="shared" si="14"/>
        <v>1.6</v>
      </c>
      <c r="E90" s="15">
        <f t="shared" si="14"/>
        <v>1.4</v>
      </c>
      <c r="F90" s="15">
        <f t="shared" si="14"/>
        <v>3.6</v>
      </c>
      <c r="G90" s="15">
        <f t="shared" si="14"/>
        <v>1.4</v>
      </c>
      <c r="H90" s="15">
        <f t="shared" si="14"/>
        <v>2.4</v>
      </c>
      <c r="I90" s="15">
        <f t="shared" si="14"/>
        <v>1.6</v>
      </c>
      <c r="J90" s="15">
        <f t="shared" si="14"/>
        <v>2.4</v>
      </c>
      <c r="K90" s="15">
        <f t="shared" si="14"/>
        <v>1.6</v>
      </c>
      <c r="L90" s="15">
        <f t="shared" si="14"/>
        <v>1.4</v>
      </c>
      <c r="M90" s="15">
        <f t="shared" si="14"/>
        <v>1.6</v>
      </c>
      <c r="N90" s="15">
        <f t="shared" si="14"/>
        <v>1.6</v>
      </c>
      <c r="O90" s="15">
        <f t="shared" si="14"/>
        <v>3</v>
      </c>
      <c r="P90" s="15">
        <f t="shared" si="14"/>
        <v>1.2</v>
      </c>
      <c r="Q90" s="15">
        <f t="shared" si="14"/>
        <v>1.4</v>
      </c>
      <c r="R90" s="15">
        <f t="shared" si="14"/>
        <v>1.6</v>
      </c>
      <c r="S90" s="15">
        <f t="shared" si="14"/>
        <v>1.2</v>
      </c>
      <c r="T90" s="15">
        <f t="shared" si="14"/>
        <v>2.4</v>
      </c>
      <c r="U90" s="16">
        <f t="shared" si="14"/>
        <v>32.6</v>
      </c>
    </row>
    <row r="91" spans="1:21" ht="14.25" hidden="1" outlineLevel="1" thickTop="1" thickBot="1" x14ac:dyDescent="0.25">
      <c r="A91" s="5"/>
      <c r="B91" s="14"/>
      <c r="C91" s="36">
        <v>2</v>
      </c>
      <c r="D91" s="37">
        <v>2</v>
      </c>
      <c r="E91" s="37">
        <v>1</v>
      </c>
      <c r="F91" s="37">
        <v>4</v>
      </c>
      <c r="G91" s="37">
        <v>1</v>
      </c>
      <c r="H91" s="37">
        <v>1</v>
      </c>
      <c r="I91" s="37">
        <v>2</v>
      </c>
      <c r="J91" s="37">
        <v>2</v>
      </c>
      <c r="K91" s="37">
        <v>2</v>
      </c>
      <c r="L91" s="37">
        <v>1</v>
      </c>
      <c r="M91" s="37">
        <v>2</v>
      </c>
      <c r="N91" s="37">
        <v>2</v>
      </c>
      <c r="O91" s="37">
        <v>2</v>
      </c>
      <c r="P91" s="37">
        <v>1</v>
      </c>
      <c r="Q91" s="37">
        <v>1</v>
      </c>
      <c r="R91" s="37">
        <v>1</v>
      </c>
      <c r="S91" s="37">
        <v>1</v>
      </c>
      <c r="T91" s="38">
        <v>6</v>
      </c>
      <c r="U91" s="21">
        <f>SUM(C91:T91)</f>
        <v>34</v>
      </c>
    </row>
    <row r="92" spans="1:21" ht="14.25" hidden="1" outlineLevel="1" thickTop="1" thickBot="1" x14ac:dyDescent="0.25">
      <c r="A92" s="5"/>
      <c r="B92" s="14"/>
      <c r="C92" s="30">
        <v>1</v>
      </c>
      <c r="D92" s="31">
        <v>2</v>
      </c>
      <c r="E92" s="31">
        <v>1</v>
      </c>
      <c r="F92" s="31">
        <v>2</v>
      </c>
      <c r="G92" s="31">
        <v>1</v>
      </c>
      <c r="H92" s="31">
        <v>1</v>
      </c>
      <c r="I92" s="31">
        <v>1</v>
      </c>
      <c r="J92" s="31">
        <v>2</v>
      </c>
      <c r="K92" s="31">
        <v>2</v>
      </c>
      <c r="L92" s="31">
        <v>2</v>
      </c>
      <c r="M92" s="31">
        <v>1</v>
      </c>
      <c r="N92" s="31">
        <v>1</v>
      </c>
      <c r="O92" s="31">
        <v>3</v>
      </c>
      <c r="P92" s="31">
        <v>2</v>
      </c>
      <c r="Q92" s="31">
        <v>1</v>
      </c>
      <c r="R92" s="31">
        <v>2</v>
      </c>
      <c r="S92" s="31">
        <v>1</v>
      </c>
      <c r="T92" s="32">
        <v>2</v>
      </c>
      <c r="U92" s="21">
        <f>SUM(C92:T92)</f>
        <v>28</v>
      </c>
    </row>
    <row r="93" spans="1:21" ht="14.25" hidden="1" outlineLevel="1" thickTop="1" thickBot="1" x14ac:dyDescent="0.25">
      <c r="A93" s="5"/>
      <c r="B93" s="14"/>
      <c r="C93" s="30">
        <v>1</v>
      </c>
      <c r="D93" s="31">
        <v>1</v>
      </c>
      <c r="E93" s="31">
        <v>3</v>
      </c>
      <c r="F93" s="31">
        <v>7</v>
      </c>
      <c r="G93" s="31">
        <v>1</v>
      </c>
      <c r="H93" s="31">
        <v>1</v>
      </c>
      <c r="I93" s="31">
        <v>1</v>
      </c>
      <c r="J93" s="31">
        <v>2</v>
      </c>
      <c r="K93" s="31">
        <v>2</v>
      </c>
      <c r="L93" s="31">
        <v>1</v>
      </c>
      <c r="M93" s="31">
        <v>2</v>
      </c>
      <c r="N93" s="31">
        <v>2</v>
      </c>
      <c r="O93" s="31">
        <v>7</v>
      </c>
      <c r="P93" s="31">
        <v>1</v>
      </c>
      <c r="Q93" s="31">
        <v>1</v>
      </c>
      <c r="R93" s="31">
        <v>1</v>
      </c>
      <c r="S93" s="31">
        <v>2</v>
      </c>
      <c r="T93" s="32">
        <v>2</v>
      </c>
      <c r="U93" s="21">
        <f>SUM(C93:T93)</f>
        <v>38</v>
      </c>
    </row>
    <row r="94" spans="1:21" ht="14.25" hidden="1" outlineLevel="1" thickTop="1" thickBot="1" x14ac:dyDescent="0.25">
      <c r="A94" s="5"/>
      <c r="B94" s="14"/>
      <c r="C94" s="30">
        <v>1</v>
      </c>
      <c r="D94" s="31">
        <v>2</v>
      </c>
      <c r="E94" s="31">
        <v>1</v>
      </c>
      <c r="F94" s="31">
        <v>2</v>
      </c>
      <c r="G94" s="31">
        <v>3</v>
      </c>
      <c r="H94" s="31">
        <v>5</v>
      </c>
      <c r="I94" s="31">
        <v>3</v>
      </c>
      <c r="J94" s="31">
        <v>2</v>
      </c>
      <c r="K94" s="31">
        <v>1</v>
      </c>
      <c r="L94" s="31">
        <v>2</v>
      </c>
      <c r="M94" s="31">
        <v>1</v>
      </c>
      <c r="N94" s="31">
        <v>1</v>
      </c>
      <c r="O94" s="31">
        <v>1</v>
      </c>
      <c r="P94" s="31">
        <v>1</v>
      </c>
      <c r="Q94" s="31">
        <v>2</v>
      </c>
      <c r="R94" s="31">
        <v>2</v>
      </c>
      <c r="S94" s="31">
        <v>1</v>
      </c>
      <c r="T94" s="32">
        <v>1</v>
      </c>
      <c r="U94" s="21">
        <f>SUM(C94:T94)</f>
        <v>32</v>
      </c>
    </row>
    <row r="95" spans="1:21" ht="14.25" hidden="1" outlineLevel="1" thickTop="1" thickBot="1" x14ac:dyDescent="0.25">
      <c r="A95" s="5"/>
      <c r="B95" s="14"/>
      <c r="C95" s="33">
        <v>1</v>
      </c>
      <c r="D95" s="34">
        <v>1</v>
      </c>
      <c r="E95" s="34">
        <v>1</v>
      </c>
      <c r="F95" s="34">
        <v>3</v>
      </c>
      <c r="G95" s="34">
        <v>1</v>
      </c>
      <c r="H95" s="34">
        <v>4</v>
      </c>
      <c r="I95" s="34">
        <v>1</v>
      </c>
      <c r="J95" s="34">
        <v>4</v>
      </c>
      <c r="K95" s="34">
        <v>1</v>
      </c>
      <c r="L95" s="34">
        <v>1</v>
      </c>
      <c r="M95" s="34">
        <v>2</v>
      </c>
      <c r="N95" s="34">
        <v>2</v>
      </c>
      <c r="O95" s="34">
        <v>2</v>
      </c>
      <c r="P95" s="34">
        <v>1</v>
      </c>
      <c r="Q95" s="34">
        <v>2</v>
      </c>
      <c r="R95" s="34">
        <v>2</v>
      </c>
      <c r="S95" s="34">
        <v>1</v>
      </c>
      <c r="T95" s="35">
        <v>1</v>
      </c>
      <c r="U95" s="21">
        <f>SUM(C95:T95)</f>
        <v>31</v>
      </c>
    </row>
    <row r="96" spans="1:21" ht="14.25" collapsed="1" thickTop="1" thickBot="1" x14ac:dyDescent="0.25">
      <c r="A96" s="13" t="s">
        <v>43</v>
      </c>
      <c r="B96" s="14">
        <f>COUNT(C97:C101)</f>
        <v>5</v>
      </c>
      <c r="C96" s="15">
        <f t="shared" ref="C96:U96" si="15">AVERAGE(C97:C101)</f>
        <v>1</v>
      </c>
      <c r="D96" s="15">
        <f t="shared" si="15"/>
        <v>1.6</v>
      </c>
      <c r="E96" s="15">
        <f t="shared" si="15"/>
        <v>1.4</v>
      </c>
      <c r="F96" s="15">
        <f t="shared" si="15"/>
        <v>3</v>
      </c>
      <c r="G96" s="15">
        <f t="shared" si="15"/>
        <v>1.8</v>
      </c>
      <c r="H96" s="15">
        <f t="shared" si="15"/>
        <v>1.8</v>
      </c>
      <c r="I96" s="15">
        <f t="shared" si="15"/>
        <v>1.8</v>
      </c>
      <c r="J96" s="15">
        <f t="shared" si="15"/>
        <v>2.2000000000000002</v>
      </c>
      <c r="K96" s="15">
        <f t="shared" si="15"/>
        <v>1.6</v>
      </c>
      <c r="L96" s="15">
        <f t="shared" si="15"/>
        <v>1.6</v>
      </c>
      <c r="M96" s="15">
        <f t="shared" si="15"/>
        <v>2.2000000000000002</v>
      </c>
      <c r="N96" s="15">
        <f t="shared" si="15"/>
        <v>1.8</v>
      </c>
      <c r="O96" s="15">
        <f t="shared" si="15"/>
        <v>1.6</v>
      </c>
      <c r="P96" s="15">
        <f t="shared" si="15"/>
        <v>1.8</v>
      </c>
      <c r="Q96" s="15">
        <f t="shared" si="15"/>
        <v>2.2000000000000002</v>
      </c>
      <c r="R96" s="15">
        <f t="shared" si="15"/>
        <v>1.4</v>
      </c>
      <c r="S96" s="15">
        <f t="shared" si="15"/>
        <v>1.2</v>
      </c>
      <c r="T96" s="15">
        <f t="shared" si="15"/>
        <v>3.2</v>
      </c>
      <c r="U96" s="16">
        <f t="shared" si="15"/>
        <v>33.200000000000003</v>
      </c>
    </row>
    <row r="97" spans="1:22" ht="14.25" hidden="1" outlineLevel="1" thickTop="1" thickBot="1" x14ac:dyDescent="0.25">
      <c r="A97" s="5"/>
      <c r="B97" s="14"/>
      <c r="C97" s="36">
        <v>1</v>
      </c>
      <c r="D97" s="37">
        <v>1</v>
      </c>
      <c r="E97" s="37">
        <v>1</v>
      </c>
      <c r="F97" s="37">
        <v>2</v>
      </c>
      <c r="G97" s="37">
        <v>1</v>
      </c>
      <c r="H97" s="37">
        <v>1</v>
      </c>
      <c r="I97" s="37">
        <v>4</v>
      </c>
      <c r="J97" s="37">
        <v>3</v>
      </c>
      <c r="K97" s="37">
        <v>2</v>
      </c>
      <c r="L97" s="37">
        <v>2</v>
      </c>
      <c r="M97" s="37">
        <v>2</v>
      </c>
      <c r="N97" s="37">
        <v>2</v>
      </c>
      <c r="O97" s="37">
        <v>2</v>
      </c>
      <c r="P97" s="37">
        <v>1</v>
      </c>
      <c r="Q97" s="37">
        <v>3</v>
      </c>
      <c r="R97" s="37">
        <v>1</v>
      </c>
      <c r="S97" s="37">
        <v>2</v>
      </c>
      <c r="T97" s="38">
        <v>1</v>
      </c>
      <c r="U97" s="21">
        <f>SUM(C97:T97)</f>
        <v>32</v>
      </c>
    </row>
    <row r="98" spans="1:22" ht="14.25" hidden="1" outlineLevel="1" thickTop="1" thickBot="1" x14ac:dyDescent="0.25">
      <c r="A98" s="5"/>
      <c r="B98" s="14"/>
      <c r="C98" s="30">
        <v>1</v>
      </c>
      <c r="D98" s="31">
        <v>2</v>
      </c>
      <c r="E98" s="31">
        <v>1</v>
      </c>
      <c r="F98" s="31">
        <v>3</v>
      </c>
      <c r="G98" s="31">
        <v>3</v>
      </c>
      <c r="H98" s="31">
        <v>3</v>
      </c>
      <c r="I98" s="31">
        <v>2</v>
      </c>
      <c r="J98" s="31">
        <v>4</v>
      </c>
      <c r="K98" s="31">
        <v>2</v>
      </c>
      <c r="L98" s="31">
        <v>2</v>
      </c>
      <c r="M98" s="31">
        <v>2</v>
      </c>
      <c r="N98" s="31">
        <v>2</v>
      </c>
      <c r="O98" s="31">
        <v>2</v>
      </c>
      <c r="P98" s="31">
        <v>2</v>
      </c>
      <c r="Q98" s="31">
        <v>4</v>
      </c>
      <c r="R98" s="31">
        <v>2</v>
      </c>
      <c r="S98" s="31">
        <v>1</v>
      </c>
      <c r="T98" s="32">
        <v>6</v>
      </c>
      <c r="U98" s="21">
        <f>SUM(C98:T98)</f>
        <v>44</v>
      </c>
    </row>
    <row r="99" spans="1:22" ht="14.25" hidden="1" outlineLevel="1" thickTop="1" thickBot="1" x14ac:dyDescent="0.25">
      <c r="A99" s="5"/>
      <c r="B99" s="14"/>
      <c r="C99" s="30">
        <v>1</v>
      </c>
      <c r="D99" s="31">
        <v>1</v>
      </c>
      <c r="E99" s="31">
        <v>2</v>
      </c>
      <c r="F99" s="31">
        <v>3</v>
      </c>
      <c r="G99" s="31">
        <v>1</v>
      </c>
      <c r="H99" s="31">
        <v>2</v>
      </c>
      <c r="I99" s="31">
        <v>1</v>
      </c>
      <c r="J99" s="31">
        <v>1</v>
      </c>
      <c r="K99" s="31">
        <v>2</v>
      </c>
      <c r="L99" s="31">
        <v>2</v>
      </c>
      <c r="M99" s="31">
        <v>2</v>
      </c>
      <c r="N99" s="31">
        <v>2</v>
      </c>
      <c r="O99" s="31">
        <v>1</v>
      </c>
      <c r="P99" s="31">
        <v>2</v>
      </c>
      <c r="Q99" s="31">
        <v>1</v>
      </c>
      <c r="R99" s="31">
        <v>1</v>
      </c>
      <c r="S99" s="31">
        <v>1</v>
      </c>
      <c r="T99" s="32">
        <v>5</v>
      </c>
      <c r="U99" s="21">
        <f>SUM(C99:T99)</f>
        <v>31</v>
      </c>
    </row>
    <row r="100" spans="1:22" ht="14.25" hidden="1" outlineLevel="1" thickTop="1" thickBot="1" x14ac:dyDescent="0.25">
      <c r="A100" s="5"/>
      <c r="B100" s="14"/>
      <c r="C100" s="30">
        <v>1</v>
      </c>
      <c r="D100" s="31">
        <v>2</v>
      </c>
      <c r="E100" s="31">
        <v>1</v>
      </c>
      <c r="F100" s="31">
        <v>2</v>
      </c>
      <c r="G100" s="31">
        <v>1</v>
      </c>
      <c r="H100" s="31">
        <v>1</v>
      </c>
      <c r="I100" s="31">
        <v>1</v>
      </c>
      <c r="J100" s="31">
        <v>2</v>
      </c>
      <c r="K100" s="31">
        <v>1</v>
      </c>
      <c r="L100" s="31">
        <v>1</v>
      </c>
      <c r="M100" s="31">
        <v>3</v>
      </c>
      <c r="N100" s="31">
        <v>2</v>
      </c>
      <c r="O100" s="31">
        <v>1</v>
      </c>
      <c r="P100" s="31">
        <v>2</v>
      </c>
      <c r="Q100" s="31">
        <v>2</v>
      </c>
      <c r="R100" s="31">
        <v>1</v>
      </c>
      <c r="S100" s="31">
        <v>1</v>
      </c>
      <c r="T100" s="32">
        <v>1</v>
      </c>
      <c r="U100" s="21">
        <f>SUM(C100:T100)</f>
        <v>26</v>
      </c>
    </row>
    <row r="101" spans="1:22" ht="14.25" hidden="1" outlineLevel="1" thickTop="1" thickBot="1" x14ac:dyDescent="0.25">
      <c r="A101" s="5"/>
      <c r="B101" s="14"/>
      <c r="C101" s="33">
        <v>1</v>
      </c>
      <c r="D101" s="34">
        <v>2</v>
      </c>
      <c r="E101" s="34">
        <v>2</v>
      </c>
      <c r="F101" s="34">
        <v>5</v>
      </c>
      <c r="G101" s="34">
        <v>3</v>
      </c>
      <c r="H101" s="34">
        <v>2</v>
      </c>
      <c r="I101" s="34">
        <v>1</v>
      </c>
      <c r="J101" s="34">
        <v>1</v>
      </c>
      <c r="K101" s="34">
        <v>1</v>
      </c>
      <c r="L101" s="34">
        <v>1</v>
      </c>
      <c r="M101" s="34">
        <v>2</v>
      </c>
      <c r="N101" s="34">
        <v>1</v>
      </c>
      <c r="O101" s="34">
        <v>2</v>
      </c>
      <c r="P101" s="34">
        <v>2</v>
      </c>
      <c r="Q101" s="34">
        <v>1</v>
      </c>
      <c r="R101" s="34">
        <v>2</v>
      </c>
      <c r="S101" s="34">
        <v>1</v>
      </c>
      <c r="T101" s="35">
        <v>3</v>
      </c>
      <c r="U101" s="21">
        <f>SUM(C101:T101)</f>
        <v>33</v>
      </c>
    </row>
    <row r="102" spans="1:22" ht="14.25" collapsed="1" thickTop="1" thickBot="1" x14ac:dyDescent="0.25">
      <c r="A102" s="13" t="s">
        <v>42</v>
      </c>
      <c r="B102" s="14">
        <f>COUNT(C103:C107)</f>
        <v>5</v>
      </c>
      <c r="C102" s="15">
        <f t="shared" ref="C102:U102" si="16">AVERAGE(C103:C107)</f>
        <v>1.4</v>
      </c>
      <c r="D102" s="15">
        <f t="shared" si="16"/>
        <v>1.6</v>
      </c>
      <c r="E102" s="15">
        <f t="shared" si="16"/>
        <v>1.4</v>
      </c>
      <c r="F102" s="15">
        <f t="shared" si="16"/>
        <v>2.4</v>
      </c>
      <c r="G102" s="15">
        <f t="shared" si="16"/>
        <v>1</v>
      </c>
      <c r="H102" s="15">
        <f t="shared" si="16"/>
        <v>3.4</v>
      </c>
      <c r="I102" s="15">
        <f t="shared" si="16"/>
        <v>2.2000000000000002</v>
      </c>
      <c r="J102" s="15">
        <f t="shared" si="16"/>
        <v>2.8</v>
      </c>
      <c r="K102" s="15">
        <f t="shared" si="16"/>
        <v>1.8</v>
      </c>
      <c r="L102" s="15">
        <f t="shared" si="16"/>
        <v>1.8</v>
      </c>
      <c r="M102" s="15">
        <f t="shared" si="16"/>
        <v>3.2</v>
      </c>
      <c r="N102" s="15">
        <f t="shared" si="16"/>
        <v>1.6</v>
      </c>
      <c r="O102" s="15">
        <f t="shared" si="16"/>
        <v>2.2000000000000002</v>
      </c>
      <c r="P102" s="15">
        <f t="shared" si="16"/>
        <v>2.2000000000000002</v>
      </c>
      <c r="Q102" s="15">
        <f t="shared" si="16"/>
        <v>2.2000000000000002</v>
      </c>
      <c r="R102" s="15">
        <f t="shared" si="16"/>
        <v>1.2</v>
      </c>
      <c r="S102" s="15">
        <f t="shared" si="16"/>
        <v>2.2000000000000002</v>
      </c>
      <c r="T102" s="15">
        <f t="shared" si="16"/>
        <v>3</v>
      </c>
      <c r="U102" s="16">
        <f t="shared" si="16"/>
        <v>37.6</v>
      </c>
    </row>
    <row r="103" spans="1:22" ht="14.25" hidden="1" outlineLevel="1" thickTop="1" thickBot="1" x14ac:dyDescent="0.25">
      <c r="A103" s="5"/>
      <c r="B103" s="14"/>
      <c r="C103" s="36">
        <v>2</v>
      </c>
      <c r="D103" s="37">
        <v>1</v>
      </c>
      <c r="E103" s="37">
        <v>1</v>
      </c>
      <c r="F103" s="37">
        <v>4</v>
      </c>
      <c r="G103" s="37">
        <v>1</v>
      </c>
      <c r="H103" s="37">
        <v>2</v>
      </c>
      <c r="I103" s="37">
        <v>3</v>
      </c>
      <c r="J103" s="37">
        <v>4</v>
      </c>
      <c r="K103" s="37">
        <v>2</v>
      </c>
      <c r="L103" s="37">
        <v>2</v>
      </c>
      <c r="M103" s="37">
        <v>3</v>
      </c>
      <c r="N103" s="37">
        <v>1</v>
      </c>
      <c r="O103" s="37">
        <v>3</v>
      </c>
      <c r="P103" s="37">
        <v>2</v>
      </c>
      <c r="Q103" s="37">
        <v>2</v>
      </c>
      <c r="R103" s="37">
        <v>2</v>
      </c>
      <c r="S103" s="37">
        <v>1</v>
      </c>
      <c r="T103" s="38">
        <v>7</v>
      </c>
      <c r="U103" s="21">
        <f>SUM(C103:T103)</f>
        <v>43</v>
      </c>
    </row>
    <row r="104" spans="1:22" ht="14.25" hidden="1" outlineLevel="1" thickTop="1" thickBot="1" x14ac:dyDescent="0.25">
      <c r="A104" s="5"/>
      <c r="B104" s="14"/>
      <c r="C104" s="30">
        <v>1</v>
      </c>
      <c r="D104" s="31">
        <v>2</v>
      </c>
      <c r="E104" s="31">
        <v>1</v>
      </c>
      <c r="F104" s="31">
        <v>2</v>
      </c>
      <c r="G104" s="31">
        <v>1</v>
      </c>
      <c r="H104" s="31">
        <v>4</v>
      </c>
      <c r="I104" s="31">
        <v>2</v>
      </c>
      <c r="J104" s="31">
        <v>2</v>
      </c>
      <c r="K104" s="31">
        <v>2</v>
      </c>
      <c r="L104" s="31">
        <v>2</v>
      </c>
      <c r="M104" s="31">
        <v>4</v>
      </c>
      <c r="N104" s="31">
        <v>2</v>
      </c>
      <c r="O104" s="31">
        <v>2</v>
      </c>
      <c r="P104" s="31">
        <v>2</v>
      </c>
      <c r="Q104" s="31">
        <v>3</v>
      </c>
      <c r="R104" s="31">
        <v>1</v>
      </c>
      <c r="S104" s="31">
        <v>5</v>
      </c>
      <c r="T104" s="32">
        <v>4</v>
      </c>
      <c r="U104" s="21">
        <f>SUM(C104:T104)</f>
        <v>42</v>
      </c>
    </row>
    <row r="105" spans="1:22" ht="14.25" hidden="1" outlineLevel="1" thickTop="1" thickBot="1" x14ac:dyDescent="0.25">
      <c r="A105" s="5"/>
      <c r="B105" s="14"/>
      <c r="C105" s="30">
        <v>2</v>
      </c>
      <c r="D105" s="31">
        <v>2</v>
      </c>
      <c r="E105" s="31">
        <v>2</v>
      </c>
      <c r="F105" s="31">
        <v>3</v>
      </c>
      <c r="G105" s="31">
        <v>1</v>
      </c>
      <c r="H105" s="31">
        <v>4</v>
      </c>
      <c r="I105" s="31">
        <v>2</v>
      </c>
      <c r="J105" s="31">
        <v>1</v>
      </c>
      <c r="K105" s="31">
        <v>2</v>
      </c>
      <c r="L105" s="31">
        <v>2</v>
      </c>
      <c r="M105" s="31">
        <v>2</v>
      </c>
      <c r="N105" s="31">
        <v>2</v>
      </c>
      <c r="O105" s="31">
        <v>2</v>
      </c>
      <c r="P105" s="31">
        <v>3</v>
      </c>
      <c r="Q105" s="31">
        <v>3</v>
      </c>
      <c r="R105" s="31">
        <v>1</v>
      </c>
      <c r="S105" s="31">
        <v>3</v>
      </c>
      <c r="T105" s="32">
        <v>2</v>
      </c>
      <c r="U105" s="21">
        <f>SUM(C105:T105)</f>
        <v>39</v>
      </c>
    </row>
    <row r="106" spans="1:22" ht="14.25" hidden="1" outlineLevel="1" thickTop="1" thickBot="1" x14ac:dyDescent="0.25">
      <c r="A106" s="5"/>
      <c r="B106" s="14"/>
      <c r="C106" s="30">
        <v>1</v>
      </c>
      <c r="D106" s="31">
        <v>2</v>
      </c>
      <c r="E106" s="31">
        <v>1</v>
      </c>
      <c r="F106" s="31">
        <v>1</v>
      </c>
      <c r="G106" s="31">
        <v>1</v>
      </c>
      <c r="H106" s="31">
        <v>2</v>
      </c>
      <c r="I106" s="31">
        <v>1</v>
      </c>
      <c r="J106" s="31">
        <v>2</v>
      </c>
      <c r="K106" s="31">
        <v>1</v>
      </c>
      <c r="L106" s="31">
        <v>2</v>
      </c>
      <c r="M106" s="31">
        <v>2</v>
      </c>
      <c r="N106" s="31">
        <v>2</v>
      </c>
      <c r="O106" s="31">
        <v>2</v>
      </c>
      <c r="P106" s="31">
        <v>2</v>
      </c>
      <c r="Q106" s="31">
        <v>1</v>
      </c>
      <c r="R106" s="31">
        <v>1</v>
      </c>
      <c r="S106" s="31">
        <v>1</v>
      </c>
      <c r="T106" s="32">
        <v>1</v>
      </c>
      <c r="U106" s="21">
        <f>SUM(C106:T106)</f>
        <v>26</v>
      </c>
    </row>
    <row r="107" spans="1:22" ht="14.25" hidden="1" outlineLevel="1" thickTop="1" thickBot="1" x14ac:dyDescent="0.25">
      <c r="A107" s="5"/>
      <c r="B107" s="14"/>
      <c r="C107" s="33">
        <v>1</v>
      </c>
      <c r="D107" s="34">
        <v>1</v>
      </c>
      <c r="E107" s="34">
        <v>2</v>
      </c>
      <c r="F107" s="34">
        <v>2</v>
      </c>
      <c r="G107" s="34">
        <v>1</v>
      </c>
      <c r="H107" s="34">
        <v>5</v>
      </c>
      <c r="I107" s="34">
        <v>3</v>
      </c>
      <c r="J107" s="34">
        <v>5</v>
      </c>
      <c r="K107" s="34">
        <v>2</v>
      </c>
      <c r="L107" s="34">
        <v>1</v>
      </c>
      <c r="M107" s="34">
        <v>5</v>
      </c>
      <c r="N107" s="34">
        <v>1</v>
      </c>
      <c r="O107" s="34">
        <v>2</v>
      </c>
      <c r="P107" s="34">
        <v>2</v>
      </c>
      <c r="Q107" s="34">
        <v>2</v>
      </c>
      <c r="R107" s="34">
        <v>1</v>
      </c>
      <c r="S107" s="34">
        <v>1</v>
      </c>
      <c r="T107" s="35">
        <v>1</v>
      </c>
      <c r="U107" s="21">
        <f>SUM(C107:T107)</f>
        <v>38</v>
      </c>
    </row>
    <row r="108" spans="1:22" ht="14.25" collapsed="1" thickTop="1" thickBot="1" x14ac:dyDescent="0.25">
      <c r="A108" s="5" t="s">
        <v>10</v>
      </c>
      <c r="B108" s="16"/>
      <c r="C108" s="15">
        <f>AVERAGE(C6,C12,C18,C24,C30,C36,C42,C48,C54,C60,C66,C72,C78,C84,C90,C96,C102)</f>
        <v>1.1176470588235292</v>
      </c>
      <c r="D108" s="15">
        <f t="shared" ref="D108:T108" si="17">AVERAGE(D6,D12,D18,D24,D30,D36,D42,D48,D54,D60,D66,D72,D78,D84,D90,D96,D102)</f>
        <v>1.4823529411764707</v>
      </c>
      <c r="E108" s="15">
        <f t="shared" si="17"/>
        <v>1.2588235294117642</v>
      </c>
      <c r="F108" s="15">
        <f t="shared" si="17"/>
        <v>2.0235294117647058</v>
      </c>
      <c r="G108" s="15">
        <f t="shared" si="17"/>
        <v>1.1411764705882352</v>
      </c>
      <c r="H108" s="15">
        <f t="shared" si="17"/>
        <v>1.4823529411764704</v>
      </c>
      <c r="I108" s="15">
        <f t="shared" si="17"/>
        <v>1.6823529411764704</v>
      </c>
      <c r="J108" s="15">
        <f t="shared" si="17"/>
        <v>1.5882352941176467</v>
      </c>
      <c r="K108" s="15">
        <f t="shared" si="17"/>
        <v>1.5882352941176474</v>
      </c>
      <c r="L108" s="15">
        <f t="shared" si="17"/>
        <v>1.5764705882352943</v>
      </c>
      <c r="M108" s="15">
        <f t="shared" si="17"/>
        <v>1.7294117647058824</v>
      </c>
      <c r="N108" s="15">
        <f t="shared" si="17"/>
        <v>1.3529411764705885</v>
      </c>
      <c r="O108" s="15">
        <f t="shared" si="17"/>
        <v>1.7764705882352942</v>
      </c>
      <c r="P108" s="15">
        <f t="shared" si="17"/>
        <v>1.5176470588235293</v>
      </c>
      <c r="Q108" s="15">
        <f t="shared" si="17"/>
        <v>1.3411764705882352</v>
      </c>
      <c r="R108" s="15">
        <f t="shared" si="17"/>
        <v>1.4235294117647059</v>
      </c>
      <c r="S108" s="15">
        <f t="shared" si="17"/>
        <v>1.5058823529411764</v>
      </c>
      <c r="T108" s="15">
        <f t="shared" si="17"/>
        <v>1.7764705882352942</v>
      </c>
      <c r="U108" s="46">
        <f>AVERAGE(U6,U12,U18,U24,U30,U36,U42,U48,U54,U60,U66,U72,U78,U84,U90,U96,U102)</f>
        <v>27.36470588235294</v>
      </c>
      <c r="V108" s="47"/>
    </row>
    <row r="109" spans="1:22" ht="13.5" thickTop="1" x14ac:dyDescent="0.2"/>
    <row r="110" spans="1:22" x14ac:dyDescent="0.2">
      <c r="B110" s="48"/>
    </row>
  </sheetData>
  <mergeCells count="2">
    <mergeCell ref="A1:U1"/>
    <mergeCell ref="A3:U3"/>
  </mergeCells>
  <conditionalFormatting sqref="C6:T53 C72:T83 C60:T65 C108:U108">
    <cfRule type="cellIs" dxfId="47" priority="82" stopIfTrue="1" operator="lessThan">
      <formula>20/18</formula>
    </cfRule>
    <cfRule type="cellIs" dxfId="46" priority="83" stopIfTrue="1" operator="lessThan">
      <formula>25/18</formula>
    </cfRule>
    <cfRule type="cellIs" dxfId="45" priority="84" stopIfTrue="1" operator="lessThan">
      <formula>30/18</formula>
    </cfRule>
  </conditionalFormatting>
  <conditionalFormatting sqref="U109:U65209 U2 U4:U6 U53 U10:U48 U78:U83 U72:U76 U60:U65">
    <cfRule type="cellIs" dxfId="44" priority="85" stopIfTrue="1" operator="lessThan">
      <formula>20</formula>
    </cfRule>
    <cfRule type="cellIs" dxfId="43" priority="86" stopIfTrue="1" operator="lessThan">
      <formula>25</formula>
    </cfRule>
    <cfRule type="cellIs" dxfId="42" priority="87" stopIfTrue="1" operator="lessThan">
      <formula>30</formula>
    </cfRule>
  </conditionalFormatting>
  <conditionalFormatting sqref="U7:U9">
    <cfRule type="cellIs" dxfId="41" priority="76" stopIfTrue="1" operator="lessThan">
      <formula>20</formula>
    </cfRule>
    <cfRule type="cellIs" dxfId="40" priority="77" stopIfTrue="1" operator="lessThan">
      <formula>25</formula>
    </cfRule>
    <cfRule type="cellIs" dxfId="39" priority="78" stopIfTrue="1" operator="lessThan">
      <formula>30</formula>
    </cfRule>
  </conditionalFormatting>
  <conditionalFormatting sqref="U49:U52">
    <cfRule type="cellIs" dxfId="38" priority="79" stopIfTrue="1" operator="lessThan">
      <formula>20</formula>
    </cfRule>
    <cfRule type="cellIs" dxfId="37" priority="80" stopIfTrue="1" operator="lessThan">
      <formula>25</formula>
    </cfRule>
    <cfRule type="cellIs" dxfId="36" priority="81" stopIfTrue="1" operator="lessThan">
      <formula>30</formula>
    </cfRule>
  </conditionalFormatting>
  <conditionalFormatting sqref="C54:T59 C66:T71">
    <cfRule type="cellIs" dxfId="35" priority="70" stopIfTrue="1" operator="lessThan">
      <formula>20/18</formula>
    </cfRule>
    <cfRule type="cellIs" dxfId="34" priority="71" stopIfTrue="1" operator="lessThan">
      <formula>25/18</formula>
    </cfRule>
    <cfRule type="cellIs" dxfId="33" priority="72" stopIfTrue="1" operator="lessThan">
      <formula>30/18</formula>
    </cfRule>
  </conditionalFormatting>
  <conditionalFormatting sqref="U54:U58 U66:U71">
    <cfRule type="cellIs" dxfId="32" priority="73" stopIfTrue="1" operator="lessThan">
      <formula>20</formula>
    </cfRule>
    <cfRule type="cellIs" dxfId="31" priority="74" stopIfTrue="1" operator="lessThan">
      <formula>25</formula>
    </cfRule>
    <cfRule type="cellIs" dxfId="30" priority="75" stopIfTrue="1" operator="lessThan">
      <formula>30</formula>
    </cfRule>
  </conditionalFormatting>
  <conditionalFormatting sqref="U59">
    <cfRule type="cellIs" dxfId="29" priority="67" stopIfTrue="1" operator="lessThan">
      <formula>20</formula>
    </cfRule>
    <cfRule type="cellIs" dxfId="28" priority="68" stopIfTrue="1" operator="lessThan">
      <formula>25</formula>
    </cfRule>
    <cfRule type="cellIs" dxfId="27" priority="69" stopIfTrue="1" operator="lessThan">
      <formula>30</formula>
    </cfRule>
  </conditionalFormatting>
  <conditionalFormatting sqref="C84:T89">
    <cfRule type="cellIs" dxfId="26" priority="19" stopIfTrue="1" operator="lessThan">
      <formula>20/18</formula>
    </cfRule>
    <cfRule type="cellIs" dxfId="25" priority="20" stopIfTrue="1" operator="lessThan">
      <formula>25/18</formula>
    </cfRule>
    <cfRule type="cellIs" dxfId="24" priority="21" stopIfTrue="1" operator="lessThan">
      <formula>30/18</formula>
    </cfRule>
  </conditionalFormatting>
  <conditionalFormatting sqref="U84:U89">
    <cfRule type="cellIs" dxfId="23" priority="22" stopIfTrue="1" operator="lessThan">
      <formula>20</formula>
    </cfRule>
    <cfRule type="cellIs" dxfId="22" priority="23" stopIfTrue="1" operator="lessThan">
      <formula>25</formula>
    </cfRule>
    <cfRule type="cellIs" dxfId="21" priority="24" stopIfTrue="1" operator="lessThan">
      <formula>30</formula>
    </cfRule>
  </conditionalFormatting>
  <conditionalFormatting sqref="C90:T95">
    <cfRule type="cellIs" dxfId="20" priority="13" stopIfTrue="1" operator="lessThan">
      <formula>20/18</formula>
    </cfRule>
    <cfRule type="cellIs" dxfId="19" priority="14" stopIfTrue="1" operator="lessThan">
      <formula>25/18</formula>
    </cfRule>
    <cfRule type="cellIs" dxfId="18" priority="15" stopIfTrue="1" operator="lessThan">
      <formula>30/18</formula>
    </cfRule>
  </conditionalFormatting>
  <conditionalFormatting sqref="U90:U95">
    <cfRule type="cellIs" dxfId="17" priority="16" stopIfTrue="1" operator="lessThan">
      <formula>20</formula>
    </cfRule>
    <cfRule type="cellIs" dxfId="16" priority="17" stopIfTrue="1" operator="lessThan">
      <formula>25</formula>
    </cfRule>
    <cfRule type="cellIs" dxfId="15" priority="18" stopIfTrue="1" operator="lessThan">
      <formula>30</formula>
    </cfRule>
  </conditionalFormatting>
  <conditionalFormatting sqref="C102:T107">
    <cfRule type="cellIs" dxfId="14" priority="7" stopIfTrue="1" operator="lessThan">
      <formula>20/18</formula>
    </cfRule>
    <cfRule type="cellIs" dxfId="13" priority="8" stopIfTrue="1" operator="lessThan">
      <formula>25/18</formula>
    </cfRule>
    <cfRule type="cellIs" dxfId="12" priority="9" stopIfTrue="1" operator="lessThan">
      <formula>30/18</formula>
    </cfRule>
  </conditionalFormatting>
  <conditionalFormatting sqref="U102:U107">
    <cfRule type="cellIs" dxfId="11" priority="10" stopIfTrue="1" operator="lessThan">
      <formula>20</formula>
    </cfRule>
    <cfRule type="cellIs" dxfId="10" priority="11" stopIfTrue="1" operator="lessThan">
      <formula>25</formula>
    </cfRule>
    <cfRule type="cellIs" dxfId="9" priority="12" stopIfTrue="1" operator="lessThan">
      <formula>30</formula>
    </cfRule>
  </conditionalFormatting>
  <conditionalFormatting sqref="C96:T101">
    <cfRule type="cellIs" dxfId="8" priority="1" stopIfTrue="1" operator="lessThan">
      <formula>20/18</formula>
    </cfRule>
    <cfRule type="cellIs" dxfId="7" priority="2" stopIfTrue="1" operator="lessThan">
      <formula>25/18</formula>
    </cfRule>
    <cfRule type="cellIs" dxfId="6" priority="3" stopIfTrue="1" operator="lessThan">
      <formula>30/18</formula>
    </cfRule>
  </conditionalFormatting>
  <conditionalFormatting sqref="U96:U101">
    <cfRule type="cellIs" dxfId="5" priority="4" stopIfTrue="1" operator="lessThan">
      <formula>20</formula>
    </cfRule>
    <cfRule type="cellIs" dxfId="4" priority="5" stopIfTrue="1" operator="lessThan">
      <formula>25</formula>
    </cfRule>
    <cfRule type="cellIs" dxfId="3" priority="6" stopIfTrue="1" operator="lessThan">
      <formula>30</formula>
    </cfRule>
  </conditionalFormatting>
  <pageMargins left="0.78749999999999998" right="0.78749999999999998" top="0.78749999999999998" bottom="0.78749999999999998" header="0.51180555555555562" footer="0.51180555555555562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Resultater</vt:lpstr>
      <vt:lpstr>Banestatistikk Grünerløkka</vt:lpstr>
      <vt:lpstr>Ark1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Nyhus</dc:creator>
  <cp:lastModifiedBy>Nyhus, Kjell NO - OSK</cp:lastModifiedBy>
  <cp:lastPrinted>2017-07-30T15:25:26Z</cp:lastPrinted>
  <dcterms:created xsi:type="dcterms:W3CDTF">2015-06-13T14:42:37Z</dcterms:created>
  <dcterms:modified xsi:type="dcterms:W3CDTF">2018-05-13T17:16:10Z</dcterms:modified>
</cp:coreProperties>
</file>